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updateLinks="always"/>
  <mc:AlternateContent xmlns:mc="http://schemas.openxmlformats.org/markup-compatibility/2006">
    <mc:Choice Requires="x15">
      <x15ac:absPath xmlns:x15ac="http://schemas.microsoft.com/office/spreadsheetml/2010/11/ac" url="/Users/mthutter/CODE/golf-league-site/public/results/2025/"/>
    </mc:Choice>
  </mc:AlternateContent>
  <xr:revisionPtr revIDLastSave="0" documentId="13_ncr:1_{8E2D65EB-3C94-9C4F-8212-09461793897F}" xr6:coauthVersionLast="47" xr6:coauthVersionMax="47" xr10:uidLastSave="{00000000-0000-0000-0000-000000000000}"/>
  <bookViews>
    <workbookView xWindow="40120" yWindow="1980" windowWidth="30760" windowHeight="17120" firstSheet="6" activeTab="21" xr2:uid="{00000000-000D-0000-FFFF-FFFF00000000}"/>
  </bookViews>
  <sheets>
    <sheet name="Template" sheetId="39" r:id="rId1"/>
    <sheet name="Point System" sheetId="7" r:id="rId2"/>
    <sheet name="Week 1" sheetId="15" r:id="rId3"/>
    <sheet name="Week 2" sheetId="18" r:id="rId4"/>
    <sheet name="Week 3" sheetId="16" r:id="rId5"/>
    <sheet name="Week 4" sheetId="17" r:id="rId6"/>
    <sheet name="Week 5" sheetId="19" r:id="rId7"/>
    <sheet name="Week 6" sheetId="20" r:id="rId8"/>
    <sheet name="Week 7" sheetId="22" r:id="rId9"/>
    <sheet name="Week 8" sheetId="26" r:id="rId10"/>
    <sheet name="Week 9" sheetId="27" r:id="rId11"/>
    <sheet name="Week 10" sheetId="28" r:id="rId12"/>
    <sheet name="Week 11" sheetId="29" r:id="rId13"/>
    <sheet name="Week 12" sheetId="30" r:id="rId14"/>
    <sheet name="Week 13" sheetId="31" r:id="rId15"/>
    <sheet name="Week 14" sheetId="32" r:id="rId16"/>
    <sheet name="Week 15" sheetId="33" r:id="rId17"/>
    <sheet name="Week 16" sheetId="34" r:id="rId18"/>
    <sheet name="Week 17" sheetId="35" r:id="rId19"/>
    <sheet name="Week 18" sheetId="36" r:id="rId20"/>
    <sheet name="Week 19" sheetId="37" r:id="rId21"/>
    <sheet name="Week 20" sheetId="38" r:id="rId22"/>
  </sheets>
  <externalReferences>
    <externalReference r:id="rId2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38" l="1"/>
  <c r="J8" i="38"/>
  <c r="I8" i="38"/>
  <c r="H8" i="38"/>
  <c r="G8" i="38"/>
  <c r="F8" i="38"/>
  <c r="E8" i="38"/>
  <c r="D8" i="38"/>
  <c r="C8" i="38"/>
  <c r="K30" i="39"/>
  <c r="J30" i="39"/>
  <c r="I30" i="39"/>
  <c r="H30" i="39"/>
  <c r="G30" i="39"/>
  <c r="F30" i="39"/>
  <c r="E30" i="39"/>
  <c r="D30" i="39"/>
  <c r="C30" i="39"/>
  <c r="L30" i="39" s="1"/>
  <c r="O30" i="39" s="1"/>
  <c r="L29" i="39"/>
  <c r="N29" i="39" s="1"/>
  <c r="K28" i="39"/>
  <c r="J28" i="39"/>
  <c r="I28" i="39"/>
  <c r="H28" i="39"/>
  <c r="G28" i="39"/>
  <c r="L28" i="39" s="1"/>
  <c r="O28" i="39" s="1"/>
  <c r="F28" i="39"/>
  <c r="E28" i="39"/>
  <c r="D28" i="39"/>
  <c r="C28" i="39"/>
  <c r="L27" i="39"/>
  <c r="N27" i="39" s="1"/>
  <c r="K26" i="39"/>
  <c r="J26" i="39"/>
  <c r="L26" i="39" s="1"/>
  <c r="O26" i="39" s="1"/>
  <c r="I26" i="39"/>
  <c r="H26" i="39"/>
  <c r="G26" i="39"/>
  <c r="F26" i="39"/>
  <c r="E26" i="39"/>
  <c r="D26" i="39"/>
  <c r="C26" i="39"/>
  <c r="L25" i="39"/>
  <c r="N25" i="39" s="1"/>
  <c r="K24" i="39"/>
  <c r="J24" i="39"/>
  <c r="I24" i="39"/>
  <c r="H24" i="39"/>
  <c r="G24" i="39"/>
  <c r="F24" i="39"/>
  <c r="E24" i="39"/>
  <c r="D24" i="39"/>
  <c r="C24" i="39"/>
  <c r="L24" i="39" s="1"/>
  <c r="O24" i="39" s="1"/>
  <c r="N23" i="39"/>
  <c r="L23" i="39"/>
  <c r="K22" i="39"/>
  <c r="J22" i="39"/>
  <c r="I22" i="39"/>
  <c r="H22" i="39"/>
  <c r="G22" i="39"/>
  <c r="F22" i="39"/>
  <c r="L22" i="39" s="1"/>
  <c r="O22" i="39" s="1"/>
  <c r="E22" i="39"/>
  <c r="D22" i="39"/>
  <c r="C22" i="39"/>
  <c r="L21" i="39"/>
  <c r="N21" i="39" s="1"/>
  <c r="K20" i="39"/>
  <c r="J20" i="39"/>
  <c r="I20" i="39"/>
  <c r="L20" i="39" s="1"/>
  <c r="O20" i="39" s="1"/>
  <c r="H20" i="39"/>
  <c r="G20" i="39"/>
  <c r="F20" i="39"/>
  <c r="E20" i="39"/>
  <c r="D20" i="39"/>
  <c r="C20" i="39"/>
  <c r="L19" i="39"/>
  <c r="N19" i="39" s="1"/>
  <c r="K18" i="39"/>
  <c r="J18" i="39"/>
  <c r="I18" i="39"/>
  <c r="H18" i="39"/>
  <c r="G18" i="39"/>
  <c r="F18" i="39"/>
  <c r="L18" i="39" s="1"/>
  <c r="O18" i="39" s="1"/>
  <c r="E18" i="39"/>
  <c r="D18" i="39"/>
  <c r="C18" i="39"/>
  <c r="N17" i="39"/>
  <c r="L17" i="39"/>
  <c r="K16" i="39"/>
  <c r="J16" i="39"/>
  <c r="I16" i="39"/>
  <c r="H16" i="39"/>
  <c r="G16" i="39"/>
  <c r="F16" i="39"/>
  <c r="E16" i="39"/>
  <c r="D16" i="39"/>
  <c r="L16" i="39" s="1"/>
  <c r="O16" i="39" s="1"/>
  <c r="C16" i="39"/>
  <c r="L15" i="39"/>
  <c r="N15" i="39" s="1"/>
  <c r="K14" i="39"/>
  <c r="J14" i="39"/>
  <c r="I14" i="39"/>
  <c r="H14" i="39"/>
  <c r="L14" i="39" s="1"/>
  <c r="O14" i="39" s="1"/>
  <c r="G14" i="39"/>
  <c r="F14" i="39"/>
  <c r="E14" i="39"/>
  <c r="D14" i="39"/>
  <c r="C14" i="39"/>
  <c r="L13" i="39"/>
  <c r="N13" i="39" s="1"/>
  <c r="K12" i="39"/>
  <c r="L12" i="39" s="1"/>
  <c r="O12" i="39" s="1"/>
  <c r="J12" i="39"/>
  <c r="I12" i="39"/>
  <c r="H12" i="39"/>
  <c r="G12" i="39"/>
  <c r="F12" i="39"/>
  <c r="E12" i="39"/>
  <c r="D12" i="39"/>
  <c r="C12" i="39"/>
  <c r="L11" i="39"/>
  <c r="N11" i="39" s="1"/>
  <c r="K10" i="39"/>
  <c r="J10" i="39"/>
  <c r="I10" i="39"/>
  <c r="H10" i="39"/>
  <c r="G10" i="39"/>
  <c r="F10" i="39"/>
  <c r="E10" i="39"/>
  <c r="D10" i="39"/>
  <c r="C10" i="39"/>
  <c r="L10" i="39" s="1"/>
  <c r="O10" i="39" s="1"/>
  <c r="L9" i="39"/>
  <c r="N9" i="39" s="1"/>
  <c r="L8" i="39"/>
  <c r="O8" i="39" s="1"/>
  <c r="L7" i="39"/>
  <c r="N7" i="39" s="1"/>
  <c r="L5" i="39"/>
  <c r="L8" i="38" l="1"/>
  <c r="N13" i="38" l="1"/>
  <c r="O8" i="38"/>
  <c r="L29" i="38"/>
  <c r="N29" i="38" s="1"/>
  <c r="L27" i="38"/>
  <c r="N27" i="38" s="1"/>
  <c r="L25" i="38"/>
  <c r="L23" i="38"/>
  <c r="N23" i="38" s="1"/>
  <c r="L21" i="38"/>
  <c r="N21" i="38" s="1"/>
  <c r="L19" i="38"/>
  <c r="N19" i="38" s="1"/>
  <c r="L17" i="38"/>
  <c r="N17" i="38" s="1"/>
  <c r="L15" i="38"/>
  <c r="N15" i="38" s="1"/>
  <c r="L13" i="38"/>
  <c r="L11" i="38"/>
  <c r="N11" i="38" s="1"/>
  <c r="L9" i="38"/>
  <c r="N9" i="38" s="1"/>
  <c r="L7" i="38"/>
  <c r="N7" i="38" s="1"/>
  <c r="K30" i="38"/>
  <c r="J30" i="38"/>
  <c r="I30" i="38"/>
  <c r="H30" i="38"/>
  <c r="G30" i="38"/>
  <c r="F30" i="38"/>
  <c r="E30" i="38"/>
  <c r="D30" i="38"/>
  <c r="C30" i="38"/>
  <c r="K28" i="38"/>
  <c r="J28" i="38"/>
  <c r="I28" i="38"/>
  <c r="H28" i="38"/>
  <c r="G28" i="38"/>
  <c r="F28" i="38"/>
  <c r="E28" i="38"/>
  <c r="D28" i="38"/>
  <c r="C28" i="38"/>
  <c r="K24" i="38"/>
  <c r="J24" i="38"/>
  <c r="I24" i="38"/>
  <c r="H24" i="38"/>
  <c r="G24" i="38"/>
  <c r="F24" i="38"/>
  <c r="E24" i="38"/>
  <c r="D24" i="38"/>
  <c r="C24" i="38"/>
  <c r="K22" i="38"/>
  <c r="J22" i="38"/>
  <c r="I22" i="38"/>
  <c r="H22" i="38"/>
  <c r="G22" i="38"/>
  <c r="F22" i="38"/>
  <c r="E22" i="38"/>
  <c r="D22" i="38"/>
  <c r="C22" i="38"/>
  <c r="K20" i="38"/>
  <c r="J20" i="38"/>
  <c r="I20" i="38"/>
  <c r="H20" i="38"/>
  <c r="G20" i="38"/>
  <c r="F20" i="38"/>
  <c r="E20" i="38"/>
  <c r="D20" i="38"/>
  <c r="C20" i="38"/>
  <c r="K18" i="38"/>
  <c r="J18" i="38"/>
  <c r="I18" i="38"/>
  <c r="H18" i="38"/>
  <c r="G18" i="38"/>
  <c r="F18" i="38"/>
  <c r="E18" i="38"/>
  <c r="D18" i="38"/>
  <c r="C18" i="38"/>
  <c r="K16" i="38"/>
  <c r="J16" i="38"/>
  <c r="I16" i="38"/>
  <c r="H16" i="38"/>
  <c r="G16" i="38"/>
  <c r="F16" i="38"/>
  <c r="E16" i="38"/>
  <c r="D16" i="38"/>
  <c r="C16" i="38"/>
  <c r="K14" i="38"/>
  <c r="J14" i="38"/>
  <c r="I14" i="38"/>
  <c r="H14" i="38"/>
  <c r="G14" i="38"/>
  <c r="F14" i="38"/>
  <c r="E14" i="38"/>
  <c r="D14" i="38"/>
  <c r="C14" i="38"/>
  <c r="K12" i="38"/>
  <c r="J12" i="38"/>
  <c r="I12" i="38"/>
  <c r="H12" i="38"/>
  <c r="G12" i="38"/>
  <c r="F12" i="38"/>
  <c r="E12" i="38"/>
  <c r="D12" i="38"/>
  <c r="C12" i="38"/>
  <c r="K10" i="38"/>
  <c r="J10" i="38"/>
  <c r="I10" i="38"/>
  <c r="H10" i="38"/>
  <c r="G10" i="38"/>
  <c r="F10" i="38"/>
  <c r="E10" i="38"/>
  <c r="D10" i="38"/>
  <c r="C10" i="38"/>
  <c r="L5" i="38"/>
  <c r="L30" i="37"/>
  <c r="O30" i="37" s="1"/>
  <c r="L29" i="37"/>
  <c r="N29" i="37" s="1"/>
  <c r="O28" i="37"/>
  <c r="L28" i="37"/>
  <c r="L27" i="37"/>
  <c r="N27" i="37" s="1"/>
  <c r="L26" i="37"/>
  <c r="O26" i="37" s="1"/>
  <c r="L25" i="37"/>
  <c r="N25" i="37" s="1"/>
  <c r="L24" i="37"/>
  <c r="O24" i="37" s="1"/>
  <c r="L23" i="37"/>
  <c r="N23" i="37" s="1"/>
  <c r="L22" i="37"/>
  <c r="O22" i="37" s="1"/>
  <c r="L21" i="37"/>
  <c r="N21" i="37" s="1"/>
  <c r="L20" i="37"/>
  <c r="O20" i="37" s="1"/>
  <c r="L19" i="37"/>
  <c r="N19" i="37" s="1"/>
  <c r="L18" i="37"/>
  <c r="O18" i="37" s="1"/>
  <c r="L17" i="37"/>
  <c r="N17" i="37" s="1"/>
  <c r="L16" i="37"/>
  <c r="O16" i="37" s="1"/>
  <c r="L15" i="37"/>
  <c r="N15" i="37" s="1"/>
  <c r="L14" i="37"/>
  <c r="O14" i="37" s="1"/>
  <c r="L13" i="37"/>
  <c r="N13" i="37" s="1"/>
  <c r="L12" i="37"/>
  <c r="O12" i="37" s="1"/>
  <c r="L11" i="37"/>
  <c r="N11" i="37" s="1"/>
  <c r="L10" i="37"/>
  <c r="O10" i="37" s="1"/>
  <c r="L9" i="37"/>
  <c r="N9" i="37" s="1"/>
  <c r="L8" i="37"/>
  <c r="O8" i="37" s="1"/>
  <c r="L7" i="37"/>
  <c r="N7" i="37" s="1"/>
  <c r="L5" i="37"/>
  <c r="O30" i="36"/>
  <c r="O28" i="36"/>
  <c r="O26" i="36"/>
  <c r="O24" i="36"/>
  <c r="O22" i="36"/>
  <c r="O20" i="36"/>
  <c r="N29" i="36"/>
  <c r="N27" i="36"/>
  <c r="N25" i="36"/>
  <c r="N23" i="36"/>
  <c r="N21" i="36"/>
  <c r="N19" i="36"/>
  <c r="L30" i="36"/>
  <c r="L28" i="36"/>
  <c r="L26" i="36"/>
  <c r="L24" i="36"/>
  <c r="L22" i="36"/>
  <c r="L20" i="36"/>
  <c r="K30" i="36"/>
  <c r="J30" i="36"/>
  <c r="I30" i="36"/>
  <c r="H30" i="36"/>
  <c r="G30" i="36"/>
  <c r="F30" i="36"/>
  <c r="E30" i="36"/>
  <c r="D30" i="36"/>
  <c r="C30" i="36"/>
  <c r="K28" i="36"/>
  <c r="J28" i="36"/>
  <c r="I28" i="36"/>
  <c r="H28" i="36"/>
  <c r="G28" i="36"/>
  <c r="F28" i="36"/>
  <c r="E28" i="36"/>
  <c r="D28" i="36"/>
  <c r="C28" i="36"/>
  <c r="K26" i="36"/>
  <c r="J26" i="36"/>
  <c r="I26" i="36"/>
  <c r="H26" i="36"/>
  <c r="G26" i="36"/>
  <c r="F26" i="36"/>
  <c r="E26" i="36"/>
  <c r="D26" i="36"/>
  <c r="C26" i="36"/>
  <c r="K24" i="36"/>
  <c r="J24" i="36"/>
  <c r="I24" i="36"/>
  <c r="H24" i="36"/>
  <c r="G24" i="36"/>
  <c r="F24" i="36"/>
  <c r="E24" i="36"/>
  <c r="D24" i="36"/>
  <c r="C24" i="36"/>
  <c r="K22" i="36"/>
  <c r="J22" i="36"/>
  <c r="I22" i="36"/>
  <c r="H22" i="36"/>
  <c r="G22" i="36"/>
  <c r="F22" i="36"/>
  <c r="E22" i="36"/>
  <c r="D22" i="36"/>
  <c r="C22" i="36"/>
  <c r="K20" i="36"/>
  <c r="J20" i="36"/>
  <c r="I20" i="36"/>
  <c r="H20" i="36"/>
  <c r="G20" i="36"/>
  <c r="F20" i="36"/>
  <c r="E20" i="36"/>
  <c r="D20" i="36"/>
  <c r="C20" i="36"/>
  <c r="K18" i="36"/>
  <c r="J18" i="36"/>
  <c r="I18" i="36"/>
  <c r="H18" i="36"/>
  <c r="G18" i="36"/>
  <c r="F18" i="36"/>
  <c r="E18" i="36"/>
  <c r="D18" i="36"/>
  <c r="C18" i="36"/>
  <c r="K14" i="36"/>
  <c r="J14" i="36"/>
  <c r="I14" i="36"/>
  <c r="H14" i="36"/>
  <c r="G14" i="36"/>
  <c r="F14" i="36"/>
  <c r="E14" i="36"/>
  <c r="D14" i="36"/>
  <c r="C14" i="36"/>
  <c r="K12" i="36"/>
  <c r="J12" i="36"/>
  <c r="I12" i="36"/>
  <c r="H12" i="36"/>
  <c r="G12" i="36"/>
  <c r="F12" i="36"/>
  <c r="E12" i="36"/>
  <c r="D12" i="36"/>
  <c r="C12" i="36"/>
  <c r="K10" i="36"/>
  <c r="J10" i="36"/>
  <c r="I10" i="36"/>
  <c r="H10" i="36"/>
  <c r="G10" i="36"/>
  <c r="F10" i="36"/>
  <c r="E10" i="36"/>
  <c r="D10" i="36"/>
  <c r="C10" i="36"/>
  <c r="K8" i="36"/>
  <c r="J8" i="36"/>
  <c r="I8" i="36"/>
  <c r="H8" i="36"/>
  <c r="G8" i="36"/>
  <c r="F8" i="36"/>
  <c r="E8" i="36"/>
  <c r="D8" i="36"/>
  <c r="C8" i="36"/>
  <c r="L29" i="36"/>
  <c r="L27" i="36"/>
  <c r="L25" i="36"/>
  <c r="L23" i="36"/>
  <c r="L21" i="36"/>
  <c r="L19" i="36"/>
  <c r="L17" i="36"/>
  <c r="N17" i="36" s="1"/>
  <c r="L15" i="36"/>
  <c r="N15" i="36" s="1"/>
  <c r="L13" i="36"/>
  <c r="N13" i="36" s="1"/>
  <c r="L11" i="36"/>
  <c r="N11" i="36" s="1"/>
  <c r="L9" i="36"/>
  <c r="N9" i="36" s="1"/>
  <c r="L7" i="36"/>
  <c r="N7" i="36" s="1"/>
  <c r="L5" i="36"/>
  <c r="L30" i="35"/>
  <c r="O30" i="35" s="1"/>
  <c r="L29" i="35"/>
  <c r="N29" i="35" s="1"/>
  <c r="L28" i="35"/>
  <c r="O28" i="35" s="1"/>
  <c r="L27" i="35"/>
  <c r="N27" i="35" s="1"/>
  <c r="L26" i="35"/>
  <c r="O26" i="35" s="1"/>
  <c r="L25" i="35"/>
  <c r="N25" i="35" s="1"/>
  <c r="L24" i="35"/>
  <c r="O24" i="35" s="1"/>
  <c r="L23" i="35"/>
  <c r="N23" i="35" s="1"/>
  <c r="L22" i="35"/>
  <c r="O22" i="35" s="1"/>
  <c r="L21" i="35"/>
  <c r="N21" i="35" s="1"/>
  <c r="L20" i="35"/>
  <c r="O20" i="35" s="1"/>
  <c r="L19" i="35"/>
  <c r="N19" i="35" s="1"/>
  <c r="L18" i="35"/>
  <c r="O18" i="35" s="1"/>
  <c r="L17" i="35"/>
  <c r="N17" i="35" s="1"/>
  <c r="L16" i="35"/>
  <c r="O16" i="35" s="1"/>
  <c r="L15" i="35"/>
  <c r="N15" i="35" s="1"/>
  <c r="L14" i="35"/>
  <c r="O14" i="35" s="1"/>
  <c r="L13" i="35"/>
  <c r="N13" i="35" s="1"/>
  <c r="L12" i="35"/>
  <c r="O12" i="35" s="1"/>
  <c r="L11" i="35"/>
  <c r="N11" i="35" s="1"/>
  <c r="L10" i="35"/>
  <c r="O10" i="35" s="1"/>
  <c r="L9" i="35"/>
  <c r="N9" i="35" s="1"/>
  <c r="L8" i="35"/>
  <c r="O8" i="35" s="1"/>
  <c r="L7" i="35"/>
  <c r="N7" i="35" s="1"/>
  <c r="L5" i="35"/>
  <c r="K8" i="18"/>
  <c r="J8" i="18"/>
  <c r="I8" i="18"/>
  <c r="H8" i="18"/>
  <c r="G8" i="18"/>
  <c r="F8" i="18"/>
  <c r="E8" i="18"/>
  <c r="D8" i="18"/>
  <c r="C8" i="18"/>
  <c r="K30" i="34"/>
  <c r="J30" i="34"/>
  <c r="I30" i="34"/>
  <c r="H30" i="34"/>
  <c r="G30" i="34"/>
  <c r="F30" i="34"/>
  <c r="E30" i="34"/>
  <c r="D30" i="34"/>
  <c r="C30" i="34"/>
  <c r="K28" i="34"/>
  <c r="J28" i="34"/>
  <c r="I28" i="34"/>
  <c r="H28" i="34"/>
  <c r="G28" i="34"/>
  <c r="F28" i="34"/>
  <c r="E28" i="34"/>
  <c r="D28" i="34"/>
  <c r="C28" i="34"/>
  <c r="K26" i="34"/>
  <c r="J26" i="34"/>
  <c r="I26" i="34"/>
  <c r="H26" i="34"/>
  <c r="G26" i="34"/>
  <c r="F26" i="34"/>
  <c r="E26" i="34"/>
  <c r="D26" i="34"/>
  <c r="C26" i="34"/>
  <c r="K24" i="34"/>
  <c r="J24" i="34"/>
  <c r="I24" i="34"/>
  <c r="H24" i="34"/>
  <c r="G24" i="34"/>
  <c r="F24" i="34"/>
  <c r="E24" i="34"/>
  <c r="D24" i="34"/>
  <c r="C24" i="34"/>
  <c r="K22" i="34"/>
  <c r="J22" i="34"/>
  <c r="I22" i="34"/>
  <c r="H22" i="34"/>
  <c r="G22" i="34"/>
  <c r="F22" i="34"/>
  <c r="E22" i="34"/>
  <c r="D22" i="34"/>
  <c r="C22" i="34"/>
  <c r="K20" i="34"/>
  <c r="J20" i="34"/>
  <c r="I20" i="34"/>
  <c r="H20" i="34"/>
  <c r="G20" i="34"/>
  <c r="F20" i="34"/>
  <c r="E20" i="34"/>
  <c r="D20" i="34"/>
  <c r="C20" i="34"/>
  <c r="K18" i="34"/>
  <c r="J18" i="34"/>
  <c r="I18" i="34"/>
  <c r="H18" i="34"/>
  <c r="G18" i="34"/>
  <c r="F18" i="34"/>
  <c r="E18" i="34"/>
  <c r="D18" i="34"/>
  <c r="C18" i="34"/>
  <c r="K16" i="34"/>
  <c r="J16" i="34"/>
  <c r="I16" i="34"/>
  <c r="H16" i="34"/>
  <c r="G16" i="34"/>
  <c r="F16" i="34"/>
  <c r="E16" i="34"/>
  <c r="D16" i="34"/>
  <c r="C16" i="34"/>
  <c r="K14" i="34"/>
  <c r="J14" i="34"/>
  <c r="I14" i="34"/>
  <c r="H14" i="34"/>
  <c r="G14" i="34"/>
  <c r="F14" i="34"/>
  <c r="E14" i="34"/>
  <c r="D14" i="34"/>
  <c r="C14" i="34"/>
  <c r="K12" i="34"/>
  <c r="J12" i="34"/>
  <c r="I12" i="34"/>
  <c r="H12" i="34"/>
  <c r="G12" i="34"/>
  <c r="F12" i="34"/>
  <c r="E12" i="34"/>
  <c r="D12" i="34"/>
  <c r="C12" i="34"/>
  <c r="K10" i="34"/>
  <c r="J10" i="34"/>
  <c r="I10" i="34"/>
  <c r="H10" i="34"/>
  <c r="G10" i="34"/>
  <c r="F10" i="34"/>
  <c r="E10" i="34"/>
  <c r="D10" i="34"/>
  <c r="C10" i="34"/>
  <c r="K8" i="34"/>
  <c r="J8" i="34"/>
  <c r="I8" i="34"/>
  <c r="H8" i="34"/>
  <c r="G8" i="34"/>
  <c r="F8" i="34"/>
  <c r="E8" i="34"/>
  <c r="D8" i="34"/>
  <c r="C8" i="34"/>
  <c r="K32" i="33"/>
  <c r="J32" i="33"/>
  <c r="I32" i="33"/>
  <c r="H32" i="33"/>
  <c r="G32" i="33"/>
  <c r="F32" i="33"/>
  <c r="E32" i="33"/>
  <c r="D32" i="33"/>
  <c r="C32" i="33"/>
  <c r="K30" i="33"/>
  <c r="J30" i="33"/>
  <c r="I30" i="33"/>
  <c r="H30" i="33"/>
  <c r="G30" i="33"/>
  <c r="F30" i="33"/>
  <c r="E30" i="33"/>
  <c r="D30" i="33"/>
  <c r="C30" i="33"/>
  <c r="K28" i="33"/>
  <c r="J28" i="33"/>
  <c r="I28" i="33"/>
  <c r="H28" i="33"/>
  <c r="G28" i="33"/>
  <c r="F28" i="33"/>
  <c r="E28" i="33"/>
  <c r="D28" i="33"/>
  <c r="C28" i="33"/>
  <c r="K26" i="33"/>
  <c r="J26" i="33"/>
  <c r="I26" i="33"/>
  <c r="H26" i="33"/>
  <c r="G26" i="33"/>
  <c r="F26" i="33"/>
  <c r="E26" i="33"/>
  <c r="D26" i="33"/>
  <c r="C26" i="33"/>
  <c r="K24" i="33"/>
  <c r="J24" i="33"/>
  <c r="I24" i="33"/>
  <c r="H24" i="33"/>
  <c r="G24" i="33"/>
  <c r="F24" i="33"/>
  <c r="E24" i="33"/>
  <c r="D24" i="33"/>
  <c r="C24" i="33"/>
  <c r="K22" i="33"/>
  <c r="J22" i="33"/>
  <c r="I22" i="33"/>
  <c r="H22" i="33"/>
  <c r="G22" i="33"/>
  <c r="F22" i="33"/>
  <c r="E22" i="33"/>
  <c r="D22" i="33"/>
  <c r="C22" i="33"/>
  <c r="K20" i="33"/>
  <c r="J20" i="33"/>
  <c r="I20" i="33"/>
  <c r="H20" i="33"/>
  <c r="G20" i="33"/>
  <c r="F20" i="33"/>
  <c r="E20" i="33"/>
  <c r="D20" i="33"/>
  <c r="C20" i="33"/>
  <c r="K18" i="33"/>
  <c r="J18" i="33"/>
  <c r="I18" i="33"/>
  <c r="H18" i="33"/>
  <c r="G18" i="33"/>
  <c r="F18" i="33"/>
  <c r="E18" i="33"/>
  <c r="D18" i="33"/>
  <c r="C18" i="33"/>
  <c r="K16" i="33"/>
  <c r="J16" i="33"/>
  <c r="I16" i="33"/>
  <c r="H16" i="33"/>
  <c r="G16" i="33"/>
  <c r="F16" i="33"/>
  <c r="E16" i="33"/>
  <c r="D16" i="33"/>
  <c r="C16" i="33"/>
  <c r="K14" i="33"/>
  <c r="J14" i="33"/>
  <c r="I14" i="33"/>
  <c r="H14" i="33"/>
  <c r="G14" i="33"/>
  <c r="F14" i="33"/>
  <c r="E14" i="33"/>
  <c r="D14" i="33"/>
  <c r="C14" i="33"/>
  <c r="K12" i="33"/>
  <c r="J12" i="33"/>
  <c r="I12" i="33"/>
  <c r="H12" i="33"/>
  <c r="G12" i="33"/>
  <c r="F12" i="33"/>
  <c r="E12" i="33"/>
  <c r="D12" i="33"/>
  <c r="C12" i="33"/>
  <c r="K10" i="33"/>
  <c r="J10" i="33"/>
  <c r="I10" i="33"/>
  <c r="H10" i="33"/>
  <c r="G10" i="33"/>
  <c r="F10" i="33"/>
  <c r="E10" i="33"/>
  <c r="D10" i="33"/>
  <c r="C10" i="33"/>
  <c r="K8" i="33"/>
  <c r="J8" i="33"/>
  <c r="I8" i="33"/>
  <c r="H8" i="33"/>
  <c r="G8" i="33"/>
  <c r="F8" i="33"/>
  <c r="E8" i="33"/>
  <c r="D8" i="33"/>
  <c r="C8" i="33"/>
  <c r="K28" i="32"/>
  <c r="J28" i="32"/>
  <c r="I28" i="32"/>
  <c r="H28" i="32"/>
  <c r="G28" i="32"/>
  <c r="F28" i="32"/>
  <c r="E28" i="32"/>
  <c r="D28" i="32"/>
  <c r="C28" i="32"/>
  <c r="K26" i="32"/>
  <c r="J26" i="32"/>
  <c r="I26" i="32"/>
  <c r="H26" i="32"/>
  <c r="G26" i="32"/>
  <c r="F26" i="32"/>
  <c r="E26" i="32"/>
  <c r="D26" i="32"/>
  <c r="C26" i="32"/>
  <c r="K24" i="32"/>
  <c r="J24" i="32"/>
  <c r="I24" i="32"/>
  <c r="H24" i="32"/>
  <c r="G24" i="32"/>
  <c r="F24" i="32"/>
  <c r="E24" i="32"/>
  <c r="D24" i="32"/>
  <c r="C24" i="32"/>
  <c r="K22" i="32"/>
  <c r="J22" i="32"/>
  <c r="I22" i="32"/>
  <c r="H22" i="32"/>
  <c r="G22" i="32"/>
  <c r="F22" i="32"/>
  <c r="E22" i="32"/>
  <c r="D22" i="32"/>
  <c r="C22" i="32"/>
  <c r="K20" i="32"/>
  <c r="J20" i="32"/>
  <c r="I20" i="32"/>
  <c r="H20" i="32"/>
  <c r="G20" i="32"/>
  <c r="F20" i="32"/>
  <c r="E20" i="32"/>
  <c r="D20" i="32"/>
  <c r="C20" i="32"/>
  <c r="K18" i="32"/>
  <c r="J18" i="32"/>
  <c r="I18" i="32"/>
  <c r="H18" i="32"/>
  <c r="G18" i="32"/>
  <c r="F18" i="32"/>
  <c r="E18" i="32"/>
  <c r="D18" i="32"/>
  <c r="C18" i="32"/>
  <c r="K16" i="32"/>
  <c r="J16" i="32"/>
  <c r="I16" i="32"/>
  <c r="H16" i="32"/>
  <c r="G16" i="32"/>
  <c r="F16" i="32"/>
  <c r="E16" i="32"/>
  <c r="D16" i="32"/>
  <c r="C16" i="32"/>
  <c r="K14" i="32"/>
  <c r="J14" i="32"/>
  <c r="I14" i="32"/>
  <c r="H14" i="32"/>
  <c r="G14" i="32"/>
  <c r="F14" i="32"/>
  <c r="E14" i="32"/>
  <c r="D14" i="32"/>
  <c r="C14" i="32"/>
  <c r="K12" i="32"/>
  <c r="J12" i="32"/>
  <c r="I12" i="32"/>
  <c r="H12" i="32"/>
  <c r="G12" i="32"/>
  <c r="F12" i="32"/>
  <c r="E12" i="32"/>
  <c r="D12" i="32"/>
  <c r="C12" i="32"/>
  <c r="K10" i="32"/>
  <c r="J10" i="32"/>
  <c r="I10" i="32"/>
  <c r="H10" i="32"/>
  <c r="G10" i="32"/>
  <c r="F10" i="32"/>
  <c r="E10" i="32"/>
  <c r="D10" i="32"/>
  <c r="C10" i="32"/>
  <c r="K8" i="32"/>
  <c r="J8" i="32"/>
  <c r="I8" i="32"/>
  <c r="H8" i="32"/>
  <c r="G8" i="32"/>
  <c r="F8" i="32"/>
  <c r="E8" i="32"/>
  <c r="D8" i="32"/>
  <c r="C8" i="32"/>
  <c r="K32" i="31"/>
  <c r="J32" i="31"/>
  <c r="I32" i="31"/>
  <c r="H32" i="31"/>
  <c r="G32" i="31"/>
  <c r="F32" i="31"/>
  <c r="E32" i="31"/>
  <c r="D32" i="31"/>
  <c r="C32" i="31"/>
  <c r="K30" i="31"/>
  <c r="J30" i="31"/>
  <c r="I30" i="31"/>
  <c r="H30" i="31"/>
  <c r="G30" i="31"/>
  <c r="F30" i="31"/>
  <c r="E30" i="31"/>
  <c r="D30" i="31"/>
  <c r="C30" i="31"/>
  <c r="K28" i="31"/>
  <c r="J28" i="31"/>
  <c r="I28" i="31"/>
  <c r="H28" i="31"/>
  <c r="G28" i="31"/>
  <c r="F28" i="31"/>
  <c r="E28" i="31"/>
  <c r="D28" i="31"/>
  <c r="C28" i="31"/>
  <c r="K26" i="31"/>
  <c r="J26" i="31"/>
  <c r="I26" i="31"/>
  <c r="H26" i="31"/>
  <c r="G26" i="31"/>
  <c r="F26" i="31"/>
  <c r="E26" i="31"/>
  <c r="D26" i="31"/>
  <c r="C26" i="31"/>
  <c r="K24" i="31"/>
  <c r="J24" i="31"/>
  <c r="I24" i="31"/>
  <c r="H24" i="31"/>
  <c r="G24" i="31"/>
  <c r="F24" i="31"/>
  <c r="E24" i="31"/>
  <c r="D24" i="31"/>
  <c r="C24" i="31"/>
  <c r="K22" i="31"/>
  <c r="J22" i="31"/>
  <c r="I22" i="31"/>
  <c r="H22" i="31"/>
  <c r="G22" i="31"/>
  <c r="F22" i="31"/>
  <c r="E22" i="31"/>
  <c r="D22" i="31"/>
  <c r="C22" i="31"/>
  <c r="K20" i="31"/>
  <c r="J20" i="31"/>
  <c r="I20" i="31"/>
  <c r="H20" i="31"/>
  <c r="G20" i="31"/>
  <c r="F20" i="31"/>
  <c r="E20" i="31"/>
  <c r="D20" i="31"/>
  <c r="C20" i="31"/>
  <c r="K18" i="31"/>
  <c r="J18" i="31"/>
  <c r="I18" i="31"/>
  <c r="H18" i="31"/>
  <c r="G18" i="31"/>
  <c r="F18" i="31"/>
  <c r="E18" i="31"/>
  <c r="D18" i="31"/>
  <c r="C18" i="31"/>
  <c r="K16" i="31"/>
  <c r="J16" i="31"/>
  <c r="I16" i="31"/>
  <c r="H16" i="31"/>
  <c r="G16" i="31"/>
  <c r="F16" i="31"/>
  <c r="E16" i="31"/>
  <c r="D16" i="31"/>
  <c r="C16" i="31"/>
  <c r="K14" i="31"/>
  <c r="J14" i="31"/>
  <c r="I14" i="31"/>
  <c r="H14" i="31"/>
  <c r="G14" i="31"/>
  <c r="F14" i="31"/>
  <c r="E14" i="31"/>
  <c r="D14" i="31"/>
  <c r="C14" i="31"/>
  <c r="K12" i="31"/>
  <c r="J12" i="31"/>
  <c r="I12" i="31"/>
  <c r="H12" i="31"/>
  <c r="G12" i="31"/>
  <c r="F12" i="31"/>
  <c r="E12" i="31"/>
  <c r="D12" i="31"/>
  <c r="C12" i="31"/>
  <c r="K10" i="31"/>
  <c r="J10" i="31"/>
  <c r="I10" i="31"/>
  <c r="H10" i="31"/>
  <c r="G10" i="31"/>
  <c r="F10" i="31"/>
  <c r="E10" i="31"/>
  <c r="D10" i="31"/>
  <c r="C10" i="31"/>
  <c r="K8" i="31"/>
  <c r="J8" i="31"/>
  <c r="I8" i="31"/>
  <c r="H8" i="31"/>
  <c r="G8" i="31"/>
  <c r="F8" i="31"/>
  <c r="E8" i="31"/>
  <c r="D8" i="31"/>
  <c r="C8" i="31"/>
  <c r="K32" i="30"/>
  <c r="J32" i="30"/>
  <c r="I32" i="30"/>
  <c r="H32" i="30"/>
  <c r="G32" i="30"/>
  <c r="F32" i="30"/>
  <c r="E32" i="30"/>
  <c r="D32" i="30"/>
  <c r="C32" i="30"/>
  <c r="K30" i="30"/>
  <c r="J30" i="30"/>
  <c r="I30" i="30"/>
  <c r="H30" i="30"/>
  <c r="G30" i="30"/>
  <c r="F30" i="30"/>
  <c r="E30" i="30"/>
  <c r="D30" i="30"/>
  <c r="C30" i="30"/>
  <c r="K28" i="30"/>
  <c r="J28" i="30"/>
  <c r="I28" i="30"/>
  <c r="H28" i="30"/>
  <c r="G28" i="30"/>
  <c r="F28" i="30"/>
  <c r="E28" i="30"/>
  <c r="D28" i="30"/>
  <c r="C28" i="30"/>
  <c r="K26" i="30"/>
  <c r="J26" i="30"/>
  <c r="I26" i="30"/>
  <c r="H26" i="30"/>
  <c r="G26" i="30"/>
  <c r="F26" i="30"/>
  <c r="E26" i="30"/>
  <c r="D26" i="30"/>
  <c r="C26" i="30"/>
  <c r="K24" i="30"/>
  <c r="J24" i="30"/>
  <c r="I24" i="30"/>
  <c r="H24" i="30"/>
  <c r="G24" i="30"/>
  <c r="F24" i="30"/>
  <c r="E24" i="30"/>
  <c r="D24" i="30"/>
  <c r="C24" i="30"/>
  <c r="K22" i="30"/>
  <c r="J22" i="30"/>
  <c r="I22" i="30"/>
  <c r="H22" i="30"/>
  <c r="G22" i="30"/>
  <c r="F22" i="30"/>
  <c r="E22" i="30"/>
  <c r="D22" i="30"/>
  <c r="C22" i="30"/>
  <c r="K20" i="30"/>
  <c r="J20" i="30"/>
  <c r="I20" i="30"/>
  <c r="H20" i="30"/>
  <c r="G20" i="30"/>
  <c r="F20" i="30"/>
  <c r="E20" i="30"/>
  <c r="D20" i="30"/>
  <c r="C20" i="30"/>
  <c r="K18" i="30"/>
  <c r="J18" i="30"/>
  <c r="I18" i="30"/>
  <c r="H18" i="30"/>
  <c r="G18" i="30"/>
  <c r="F18" i="30"/>
  <c r="E18" i="30"/>
  <c r="D18" i="30"/>
  <c r="C18" i="30"/>
  <c r="K16" i="30"/>
  <c r="J16" i="30"/>
  <c r="I16" i="30"/>
  <c r="H16" i="30"/>
  <c r="G16" i="30"/>
  <c r="F16" i="30"/>
  <c r="E16" i="30"/>
  <c r="D16" i="30"/>
  <c r="C16" i="30"/>
  <c r="K14" i="30"/>
  <c r="J14" i="30"/>
  <c r="I14" i="30"/>
  <c r="H14" i="30"/>
  <c r="G14" i="30"/>
  <c r="F14" i="30"/>
  <c r="E14" i="30"/>
  <c r="D14" i="30"/>
  <c r="C14" i="30"/>
  <c r="K12" i="30"/>
  <c r="J12" i="30"/>
  <c r="I12" i="30"/>
  <c r="H12" i="30"/>
  <c r="G12" i="30"/>
  <c r="F12" i="30"/>
  <c r="E12" i="30"/>
  <c r="D12" i="30"/>
  <c r="C12" i="30"/>
  <c r="K10" i="30"/>
  <c r="J10" i="30"/>
  <c r="I10" i="30"/>
  <c r="H10" i="30"/>
  <c r="G10" i="30"/>
  <c r="F10" i="30"/>
  <c r="E10" i="30"/>
  <c r="D10" i="30"/>
  <c r="C10" i="30"/>
  <c r="K8" i="30"/>
  <c r="J8" i="30"/>
  <c r="I8" i="30"/>
  <c r="H8" i="30"/>
  <c r="G8" i="30"/>
  <c r="F8" i="30"/>
  <c r="E8" i="30"/>
  <c r="D8" i="30"/>
  <c r="C8" i="30"/>
  <c r="K32" i="29"/>
  <c r="J32" i="29"/>
  <c r="I32" i="29"/>
  <c r="H32" i="29"/>
  <c r="G32" i="29"/>
  <c r="F32" i="29"/>
  <c r="E32" i="29"/>
  <c r="D32" i="29"/>
  <c r="C32" i="29"/>
  <c r="K30" i="29"/>
  <c r="J30" i="29"/>
  <c r="I30" i="29"/>
  <c r="H30" i="29"/>
  <c r="G30" i="29"/>
  <c r="F30" i="29"/>
  <c r="E30" i="29"/>
  <c r="D30" i="29"/>
  <c r="C30" i="29"/>
  <c r="K28" i="29"/>
  <c r="J28" i="29"/>
  <c r="I28" i="29"/>
  <c r="H28" i="29"/>
  <c r="G28" i="29"/>
  <c r="F28" i="29"/>
  <c r="E28" i="29"/>
  <c r="D28" i="29"/>
  <c r="C28" i="29"/>
  <c r="K26" i="29"/>
  <c r="J26" i="29"/>
  <c r="I26" i="29"/>
  <c r="H26" i="29"/>
  <c r="G26" i="29"/>
  <c r="F26" i="29"/>
  <c r="E26" i="29"/>
  <c r="D26" i="29"/>
  <c r="C26" i="29"/>
  <c r="K24" i="29"/>
  <c r="J24" i="29"/>
  <c r="I24" i="29"/>
  <c r="H24" i="29"/>
  <c r="G24" i="29"/>
  <c r="F24" i="29"/>
  <c r="E24" i="29"/>
  <c r="D24" i="29"/>
  <c r="C24" i="29"/>
  <c r="K22" i="29"/>
  <c r="J22" i="29"/>
  <c r="I22" i="29"/>
  <c r="H22" i="29"/>
  <c r="G22" i="29"/>
  <c r="F22" i="29"/>
  <c r="E22" i="29"/>
  <c r="D22" i="29"/>
  <c r="C22" i="29"/>
  <c r="K20" i="29"/>
  <c r="J20" i="29"/>
  <c r="I20" i="29"/>
  <c r="H20" i="29"/>
  <c r="G20" i="29"/>
  <c r="F20" i="29"/>
  <c r="E20" i="29"/>
  <c r="D20" i="29"/>
  <c r="C20" i="29"/>
  <c r="K18" i="29"/>
  <c r="J18" i="29"/>
  <c r="I18" i="29"/>
  <c r="H18" i="29"/>
  <c r="G18" i="29"/>
  <c r="F18" i="29"/>
  <c r="E18" i="29"/>
  <c r="D18" i="29"/>
  <c r="C18" i="29"/>
  <c r="K16" i="29"/>
  <c r="J16" i="29"/>
  <c r="I16" i="29"/>
  <c r="H16" i="29"/>
  <c r="G16" i="29"/>
  <c r="F16" i="29"/>
  <c r="E16" i="29"/>
  <c r="D16" i="29"/>
  <c r="C16" i="29"/>
  <c r="K14" i="29"/>
  <c r="J14" i="29"/>
  <c r="I14" i="29"/>
  <c r="H14" i="29"/>
  <c r="G14" i="29"/>
  <c r="F14" i="29"/>
  <c r="E14" i="29"/>
  <c r="D14" i="29"/>
  <c r="C14" i="29"/>
  <c r="K12" i="29"/>
  <c r="J12" i="29"/>
  <c r="I12" i="29"/>
  <c r="H12" i="29"/>
  <c r="G12" i="29"/>
  <c r="F12" i="29"/>
  <c r="E12" i="29"/>
  <c r="D12" i="29"/>
  <c r="C12" i="29"/>
  <c r="K10" i="29"/>
  <c r="J10" i="29"/>
  <c r="I10" i="29"/>
  <c r="H10" i="29"/>
  <c r="G10" i="29"/>
  <c r="F10" i="29"/>
  <c r="E10" i="29"/>
  <c r="D10" i="29"/>
  <c r="C10" i="29"/>
  <c r="K8" i="29"/>
  <c r="J8" i="29"/>
  <c r="I8" i="29"/>
  <c r="H8" i="29"/>
  <c r="G8" i="29"/>
  <c r="F8" i="29"/>
  <c r="E8" i="29"/>
  <c r="D8" i="29"/>
  <c r="C8" i="29"/>
  <c r="K26" i="28"/>
  <c r="J26" i="28"/>
  <c r="I26" i="28"/>
  <c r="H26" i="28"/>
  <c r="G26" i="28"/>
  <c r="F26" i="28"/>
  <c r="E26" i="28"/>
  <c r="D26" i="28"/>
  <c r="C26" i="28"/>
  <c r="K24" i="28"/>
  <c r="J24" i="28"/>
  <c r="I24" i="28"/>
  <c r="H24" i="28"/>
  <c r="G24" i="28"/>
  <c r="F24" i="28"/>
  <c r="E24" i="28"/>
  <c r="D24" i="28"/>
  <c r="C24" i="28"/>
  <c r="K22" i="28"/>
  <c r="J22" i="28"/>
  <c r="I22" i="28"/>
  <c r="H22" i="28"/>
  <c r="G22" i="28"/>
  <c r="F22" i="28"/>
  <c r="E22" i="28"/>
  <c r="D22" i="28"/>
  <c r="C22" i="28"/>
  <c r="K20" i="28"/>
  <c r="J20" i="28"/>
  <c r="I20" i="28"/>
  <c r="H20" i="28"/>
  <c r="G20" i="28"/>
  <c r="F20" i="28"/>
  <c r="E20" i="28"/>
  <c r="D20" i="28"/>
  <c r="C20" i="28"/>
  <c r="K18" i="28"/>
  <c r="J18" i="28"/>
  <c r="I18" i="28"/>
  <c r="H18" i="28"/>
  <c r="G18" i="28"/>
  <c r="F18" i="28"/>
  <c r="E18" i="28"/>
  <c r="D18" i="28"/>
  <c r="C18" i="28"/>
  <c r="K16" i="28"/>
  <c r="J16" i="28"/>
  <c r="I16" i="28"/>
  <c r="H16" i="28"/>
  <c r="G16" i="28"/>
  <c r="F16" i="28"/>
  <c r="E16" i="28"/>
  <c r="D16" i="28"/>
  <c r="C16" i="28"/>
  <c r="K14" i="28"/>
  <c r="J14" i="28"/>
  <c r="I14" i="28"/>
  <c r="H14" i="28"/>
  <c r="G14" i="28"/>
  <c r="F14" i="28"/>
  <c r="E14" i="28"/>
  <c r="D14" i="28"/>
  <c r="C14" i="28"/>
  <c r="K12" i="28"/>
  <c r="J12" i="28"/>
  <c r="I12" i="28"/>
  <c r="H12" i="28"/>
  <c r="G12" i="28"/>
  <c r="F12" i="28"/>
  <c r="E12" i="28"/>
  <c r="D12" i="28"/>
  <c r="C12" i="28"/>
  <c r="K10" i="28"/>
  <c r="J10" i="28"/>
  <c r="I10" i="28"/>
  <c r="H10" i="28"/>
  <c r="G10" i="28"/>
  <c r="F10" i="28"/>
  <c r="E10" i="28"/>
  <c r="D10" i="28"/>
  <c r="C10" i="28"/>
  <c r="K8" i="28"/>
  <c r="J8" i="28"/>
  <c r="I8" i="28"/>
  <c r="H8" i="28"/>
  <c r="G8" i="28"/>
  <c r="F8" i="28"/>
  <c r="E8" i="28"/>
  <c r="D8" i="28"/>
  <c r="C8" i="28"/>
  <c r="K24" i="27"/>
  <c r="J24" i="27"/>
  <c r="I24" i="27"/>
  <c r="H24" i="27"/>
  <c r="G24" i="27"/>
  <c r="F24" i="27"/>
  <c r="E24" i="27"/>
  <c r="D24" i="27"/>
  <c r="C24" i="27"/>
  <c r="K22" i="27"/>
  <c r="J22" i="27"/>
  <c r="I22" i="27"/>
  <c r="H22" i="27"/>
  <c r="G22" i="27"/>
  <c r="F22" i="27"/>
  <c r="E22" i="27"/>
  <c r="D22" i="27"/>
  <c r="C22" i="27"/>
  <c r="K20" i="27"/>
  <c r="J20" i="27"/>
  <c r="I20" i="27"/>
  <c r="H20" i="27"/>
  <c r="G20" i="27"/>
  <c r="F20" i="27"/>
  <c r="E20" i="27"/>
  <c r="D20" i="27"/>
  <c r="C20" i="27"/>
  <c r="K18" i="27"/>
  <c r="J18" i="27"/>
  <c r="I18" i="27"/>
  <c r="H18" i="27"/>
  <c r="G18" i="27"/>
  <c r="F18" i="27"/>
  <c r="E18" i="27"/>
  <c r="D18" i="27"/>
  <c r="C18" i="27"/>
  <c r="K16" i="27"/>
  <c r="J16" i="27"/>
  <c r="I16" i="27"/>
  <c r="H16" i="27"/>
  <c r="G16" i="27"/>
  <c r="F16" i="27"/>
  <c r="E16" i="27"/>
  <c r="D16" i="27"/>
  <c r="C16" i="27"/>
  <c r="K14" i="27"/>
  <c r="J14" i="27"/>
  <c r="I14" i="27"/>
  <c r="H14" i="27"/>
  <c r="G14" i="27"/>
  <c r="F14" i="27"/>
  <c r="E14" i="27"/>
  <c r="D14" i="27"/>
  <c r="C14" i="27"/>
  <c r="K12" i="27"/>
  <c r="J12" i="27"/>
  <c r="I12" i="27"/>
  <c r="H12" i="27"/>
  <c r="G12" i="27"/>
  <c r="F12" i="27"/>
  <c r="E12" i="27"/>
  <c r="D12" i="27"/>
  <c r="C12" i="27"/>
  <c r="K10" i="27"/>
  <c r="J10" i="27"/>
  <c r="I10" i="27"/>
  <c r="H10" i="27"/>
  <c r="G10" i="27"/>
  <c r="F10" i="27"/>
  <c r="E10" i="27"/>
  <c r="D10" i="27"/>
  <c r="C10" i="27"/>
  <c r="K8" i="27"/>
  <c r="J8" i="27"/>
  <c r="I8" i="27"/>
  <c r="H8" i="27"/>
  <c r="G8" i="27"/>
  <c r="F8" i="27"/>
  <c r="E8" i="27"/>
  <c r="D8" i="27"/>
  <c r="C8" i="27"/>
  <c r="K28" i="26"/>
  <c r="J28" i="26"/>
  <c r="I28" i="26"/>
  <c r="H28" i="26"/>
  <c r="G28" i="26"/>
  <c r="F28" i="26"/>
  <c r="E28" i="26"/>
  <c r="D28" i="26"/>
  <c r="C28" i="26"/>
  <c r="K26" i="26"/>
  <c r="J26" i="26"/>
  <c r="I26" i="26"/>
  <c r="H26" i="26"/>
  <c r="G26" i="26"/>
  <c r="F26" i="26"/>
  <c r="E26" i="26"/>
  <c r="D26" i="26"/>
  <c r="C26" i="26"/>
  <c r="K24" i="26"/>
  <c r="J24" i="26"/>
  <c r="I24" i="26"/>
  <c r="H24" i="26"/>
  <c r="G24" i="26"/>
  <c r="F24" i="26"/>
  <c r="E24" i="26"/>
  <c r="D24" i="26"/>
  <c r="C24" i="26"/>
  <c r="K22" i="26"/>
  <c r="J22" i="26"/>
  <c r="I22" i="26"/>
  <c r="H22" i="26"/>
  <c r="G22" i="26"/>
  <c r="F22" i="26"/>
  <c r="E22" i="26"/>
  <c r="D22" i="26"/>
  <c r="C22" i="26"/>
  <c r="K20" i="26"/>
  <c r="J20" i="26"/>
  <c r="I20" i="26"/>
  <c r="H20" i="26"/>
  <c r="G20" i="26"/>
  <c r="F20" i="26"/>
  <c r="E20" i="26"/>
  <c r="D20" i="26"/>
  <c r="C20" i="26"/>
  <c r="K18" i="26"/>
  <c r="J18" i="26"/>
  <c r="I18" i="26"/>
  <c r="H18" i="26"/>
  <c r="G18" i="26"/>
  <c r="F18" i="26"/>
  <c r="E18" i="26"/>
  <c r="D18" i="26"/>
  <c r="C18" i="26"/>
  <c r="K16" i="26"/>
  <c r="J16" i="26"/>
  <c r="I16" i="26"/>
  <c r="H16" i="26"/>
  <c r="G16" i="26"/>
  <c r="F16" i="26"/>
  <c r="E16" i="26"/>
  <c r="D16" i="26"/>
  <c r="C16" i="26"/>
  <c r="K14" i="26"/>
  <c r="J14" i="26"/>
  <c r="I14" i="26"/>
  <c r="H14" i="26"/>
  <c r="G14" i="26"/>
  <c r="F14" i="26"/>
  <c r="E14" i="26"/>
  <c r="D14" i="26"/>
  <c r="C14" i="26"/>
  <c r="K12" i="26"/>
  <c r="J12" i="26"/>
  <c r="I12" i="26"/>
  <c r="H12" i="26"/>
  <c r="G12" i="26"/>
  <c r="F12" i="26"/>
  <c r="E12" i="26"/>
  <c r="D12" i="26"/>
  <c r="C12" i="26"/>
  <c r="K10" i="26"/>
  <c r="J10" i="26"/>
  <c r="I10" i="26"/>
  <c r="H10" i="26"/>
  <c r="G10" i="26"/>
  <c r="F10" i="26"/>
  <c r="E10" i="26"/>
  <c r="D10" i="26"/>
  <c r="C10" i="26"/>
  <c r="K8" i="26"/>
  <c r="J8" i="26"/>
  <c r="I8" i="26"/>
  <c r="H8" i="26"/>
  <c r="G8" i="26"/>
  <c r="F8" i="26"/>
  <c r="E8" i="26"/>
  <c r="D8" i="26"/>
  <c r="C8" i="26"/>
  <c r="K34" i="22"/>
  <c r="J34" i="22"/>
  <c r="I34" i="22"/>
  <c r="H34" i="22"/>
  <c r="G34" i="22"/>
  <c r="F34" i="22"/>
  <c r="E34" i="22"/>
  <c r="D34" i="22"/>
  <c r="C34" i="22"/>
  <c r="K32" i="22"/>
  <c r="J32" i="22"/>
  <c r="I32" i="22"/>
  <c r="H32" i="22"/>
  <c r="G32" i="22"/>
  <c r="F32" i="22"/>
  <c r="E32" i="22"/>
  <c r="D32" i="22"/>
  <c r="C32" i="22"/>
  <c r="K30" i="22"/>
  <c r="J30" i="22"/>
  <c r="I30" i="22"/>
  <c r="H30" i="22"/>
  <c r="G30" i="22"/>
  <c r="F30" i="22"/>
  <c r="E30" i="22"/>
  <c r="D30" i="22"/>
  <c r="C30" i="22"/>
  <c r="K28" i="22"/>
  <c r="J28" i="22"/>
  <c r="I28" i="22"/>
  <c r="H28" i="22"/>
  <c r="G28" i="22"/>
  <c r="F28" i="22"/>
  <c r="E28" i="22"/>
  <c r="D28" i="22"/>
  <c r="C28" i="22"/>
  <c r="K26" i="22"/>
  <c r="J26" i="22"/>
  <c r="I26" i="22"/>
  <c r="H26" i="22"/>
  <c r="G26" i="22"/>
  <c r="F26" i="22"/>
  <c r="E26" i="22"/>
  <c r="D26" i="22"/>
  <c r="C26" i="22"/>
  <c r="K24" i="22"/>
  <c r="J24" i="22"/>
  <c r="I24" i="22"/>
  <c r="H24" i="22"/>
  <c r="G24" i="22"/>
  <c r="F24" i="22"/>
  <c r="E24" i="22"/>
  <c r="D24" i="22"/>
  <c r="C24" i="22"/>
  <c r="K22" i="22"/>
  <c r="J22" i="22"/>
  <c r="I22" i="22"/>
  <c r="H22" i="22"/>
  <c r="G22" i="22"/>
  <c r="F22" i="22"/>
  <c r="E22" i="22"/>
  <c r="D22" i="22"/>
  <c r="C22" i="22"/>
  <c r="K20" i="22"/>
  <c r="J20" i="22"/>
  <c r="I20" i="22"/>
  <c r="H20" i="22"/>
  <c r="G20" i="22"/>
  <c r="F20" i="22"/>
  <c r="E20" i="22"/>
  <c r="D20" i="22"/>
  <c r="C20" i="22"/>
  <c r="K18" i="22"/>
  <c r="J18" i="22"/>
  <c r="I18" i="22"/>
  <c r="H18" i="22"/>
  <c r="G18" i="22"/>
  <c r="F18" i="22"/>
  <c r="E18" i="22"/>
  <c r="D18" i="22"/>
  <c r="C18" i="22"/>
  <c r="K16" i="22"/>
  <c r="J16" i="22"/>
  <c r="I16" i="22"/>
  <c r="H16" i="22"/>
  <c r="G16" i="22"/>
  <c r="F16" i="22"/>
  <c r="E16" i="22"/>
  <c r="D16" i="22"/>
  <c r="C16" i="22"/>
  <c r="K14" i="22"/>
  <c r="J14" i="22"/>
  <c r="I14" i="22"/>
  <c r="H14" i="22"/>
  <c r="G14" i="22"/>
  <c r="F14" i="22"/>
  <c r="E14" i="22"/>
  <c r="D14" i="22"/>
  <c r="C14" i="22"/>
  <c r="K12" i="22"/>
  <c r="J12" i="22"/>
  <c r="I12" i="22"/>
  <c r="H12" i="22"/>
  <c r="G12" i="22"/>
  <c r="F12" i="22"/>
  <c r="E12" i="22"/>
  <c r="D12" i="22"/>
  <c r="C12" i="22"/>
  <c r="K10" i="22"/>
  <c r="J10" i="22"/>
  <c r="I10" i="22"/>
  <c r="H10" i="22"/>
  <c r="G10" i="22"/>
  <c r="F10" i="22"/>
  <c r="E10" i="22"/>
  <c r="D10" i="22"/>
  <c r="C10" i="22"/>
  <c r="K8" i="22"/>
  <c r="J8" i="22"/>
  <c r="I8" i="22"/>
  <c r="H8" i="22"/>
  <c r="G8" i="22"/>
  <c r="F8" i="22"/>
  <c r="E8" i="22"/>
  <c r="D8" i="22"/>
  <c r="C8" i="22"/>
  <c r="K28" i="20"/>
  <c r="J28" i="20"/>
  <c r="I28" i="20"/>
  <c r="H28" i="20"/>
  <c r="G28" i="20"/>
  <c r="F28" i="20"/>
  <c r="E28" i="20"/>
  <c r="D28" i="20"/>
  <c r="C28" i="20"/>
  <c r="K26" i="20"/>
  <c r="J26" i="20"/>
  <c r="I26" i="20"/>
  <c r="H26" i="20"/>
  <c r="G26" i="20"/>
  <c r="F26" i="20"/>
  <c r="E26" i="20"/>
  <c r="D26" i="20"/>
  <c r="C26" i="20"/>
  <c r="K24" i="20"/>
  <c r="J24" i="20"/>
  <c r="I24" i="20"/>
  <c r="H24" i="20"/>
  <c r="G24" i="20"/>
  <c r="F24" i="20"/>
  <c r="E24" i="20"/>
  <c r="D24" i="20"/>
  <c r="C24" i="20"/>
  <c r="K22" i="20"/>
  <c r="J22" i="20"/>
  <c r="I22" i="20"/>
  <c r="H22" i="20"/>
  <c r="G22" i="20"/>
  <c r="F22" i="20"/>
  <c r="E22" i="20"/>
  <c r="D22" i="20"/>
  <c r="C22" i="20"/>
  <c r="K20" i="20"/>
  <c r="J20" i="20"/>
  <c r="I20" i="20"/>
  <c r="H20" i="20"/>
  <c r="G20" i="20"/>
  <c r="F20" i="20"/>
  <c r="E20" i="20"/>
  <c r="D20" i="20"/>
  <c r="C20" i="20"/>
  <c r="K18" i="20"/>
  <c r="J18" i="20"/>
  <c r="I18" i="20"/>
  <c r="H18" i="20"/>
  <c r="G18" i="20"/>
  <c r="F18" i="20"/>
  <c r="E18" i="20"/>
  <c r="D18" i="20"/>
  <c r="C18" i="20"/>
  <c r="K16" i="20"/>
  <c r="J16" i="20"/>
  <c r="I16" i="20"/>
  <c r="H16" i="20"/>
  <c r="G16" i="20"/>
  <c r="F16" i="20"/>
  <c r="E16" i="20"/>
  <c r="D16" i="20"/>
  <c r="C16" i="20"/>
  <c r="K14" i="20"/>
  <c r="J14" i="20"/>
  <c r="I14" i="20"/>
  <c r="H14" i="20"/>
  <c r="G14" i="20"/>
  <c r="F14" i="20"/>
  <c r="E14" i="20"/>
  <c r="D14" i="20"/>
  <c r="C14" i="20"/>
  <c r="K12" i="20"/>
  <c r="J12" i="20"/>
  <c r="I12" i="20"/>
  <c r="H12" i="20"/>
  <c r="G12" i="20"/>
  <c r="F12" i="20"/>
  <c r="E12" i="20"/>
  <c r="D12" i="20"/>
  <c r="C12" i="20"/>
  <c r="K10" i="20"/>
  <c r="J10" i="20"/>
  <c r="I10" i="20"/>
  <c r="H10" i="20"/>
  <c r="G10" i="20"/>
  <c r="F10" i="20"/>
  <c r="E10" i="20"/>
  <c r="D10" i="20"/>
  <c r="C10" i="20"/>
  <c r="K8" i="20"/>
  <c r="J8" i="20"/>
  <c r="I8" i="20"/>
  <c r="H8" i="20"/>
  <c r="G8" i="20"/>
  <c r="F8" i="20"/>
  <c r="E8" i="20"/>
  <c r="D8" i="20"/>
  <c r="C8" i="20"/>
  <c r="K20" i="19"/>
  <c r="J20" i="19"/>
  <c r="I20" i="19"/>
  <c r="H20" i="19"/>
  <c r="G20" i="19"/>
  <c r="F20" i="19"/>
  <c r="E20" i="19"/>
  <c r="D20" i="19"/>
  <c r="C20" i="19"/>
  <c r="K18" i="19"/>
  <c r="J18" i="19"/>
  <c r="I18" i="19"/>
  <c r="H18" i="19"/>
  <c r="G18" i="19"/>
  <c r="F18" i="19"/>
  <c r="E18" i="19"/>
  <c r="D18" i="19"/>
  <c r="C18" i="19"/>
  <c r="K16" i="19"/>
  <c r="J16" i="19"/>
  <c r="I16" i="19"/>
  <c r="H16" i="19"/>
  <c r="G16" i="19"/>
  <c r="F16" i="19"/>
  <c r="E16" i="19"/>
  <c r="D16" i="19"/>
  <c r="C16" i="19"/>
  <c r="K14" i="19"/>
  <c r="J14" i="19"/>
  <c r="I14" i="19"/>
  <c r="H14" i="19"/>
  <c r="G14" i="19"/>
  <c r="F14" i="19"/>
  <c r="E14" i="19"/>
  <c r="D14" i="19"/>
  <c r="C14" i="19"/>
  <c r="K10" i="19"/>
  <c r="J10" i="19"/>
  <c r="I10" i="19"/>
  <c r="H10" i="19"/>
  <c r="G10" i="19"/>
  <c r="F10" i="19"/>
  <c r="E10" i="19"/>
  <c r="D10" i="19"/>
  <c r="C10" i="19"/>
  <c r="K8" i="19"/>
  <c r="J8" i="19"/>
  <c r="I8" i="19"/>
  <c r="H8" i="19"/>
  <c r="G8" i="19"/>
  <c r="F8" i="19"/>
  <c r="E8" i="19"/>
  <c r="D8" i="19"/>
  <c r="C8" i="19"/>
  <c r="K10" i="17"/>
  <c r="J10" i="17"/>
  <c r="I10" i="17"/>
  <c r="H10" i="17"/>
  <c r="G10" i="17"/>
  <c r="F10" i="17"/>
  <c r="E10" i="17"/>
  <c r="D10" i="17"/>
  <c r="C10" i="17"/>
  <c r="K8" i="17"/>
  <c r="J8" i="17"/>
  <c r="I8" i="17"/>
  <c r="H8" i="17"/>
  <c r="G8" i="17"/>
  <c r="F8" i="17"/>
  <c r="E8" i="17"/>
  <c r="D8" i="17"/>
  <c r="C8" i="17"/>
  <c r="K30" i="18"/>
  <c r="J30" i="18"/>
  <c r="I30" i="18"/>
  <c r="H30" i="18"/>
  <c r="G30" i="18"/>
  <c r="F30" i="18"/>
  <c r="E30" i="18"/>
  <c r="D30" i="18"/>
  <c r="C30" i="18"/>
  <c r="K28" i="18"/>
  <c r="J28" i="18"/>
  <c r="I28" i="18"/>
  <c r="H28" i="18"/>
  <c r="G28" i="18"/>
  <c r="F28" i="18"/>
  <c r="E28" i="18"/>
  <c r="D28" i="18"/>
  <c r="C28" i="18"/>
  <c r="K26" i="18"/>
  <c r="J26" i="18"/>
  <c r="I26" i="18"/>
  <c r="H26" i="18"/>
  <c r="G26" i="18"/>
  <c r="F26" i="18"/>
  <c r="E26" i="18"/>
  <c r="D26" i="18"/>
  <c r="C26" i="18"/>
  <c r="K24" i="18"/>
  <c r="J24" i="18"/>
  <c r="I24" i="18"/>
  <c r="H24" i="18"/>
  <c r="G24" i="18"/>
  <c r="F24" i="18"/>
  <c r="E24" i="18"/>
  <c r="D24" i="18"/>
  <c r="C24" i="18"/>
  <c r="K22" i="18"/>
  <c r="J22" i="18"/>
  <c r="I22" i="18"/>
  <c r="H22" i="18"/>
  <c r="G22" i="18"/>
  <c r="F22" i="18"/>
  <c r="E22" i="18"/>
  <c r="D22" i="18"/>
  <c r="C22" i="18"/>
  <c r="K20" i="18"/>
  <c r="J20" i="18"/>
  <c r="I20" i="18"/>
  <c r="H20" i="18"/>
  <c r="G20" i="18"/>
  <c r="F20" i="18"/>
  <c r="E20" i="18"/>
  <c r="D20" i="18"/>
  <c r="C20" i="18"/>
  <c r="K18" i="18"/>
  <c r="J18" i="18"/>
  <c r="I18" i="18"/>
  <c r="H18" i="18"/>
  <c r="G18" i="18"/>
  <c r="F18" i="18"/>
  <c r="E18" i="18"/>
  <c r="D18" i="18"/>
  <c r="C18" i="18"/>
  <c r="K16" i="18"/>
  <c r="J16" i="18"/>
  <c r="I16" i="18"/>
  <c r="H16" i="18"/>
  <c r="G16" i="18"/>
  <c r="F16" i="18"/>
  <c r="E16" i="18"/>
  <c r="D16" i="18"/>
  <c r="C16" i="18"/>
  <c r="K14" i="18"/>
  <c r="J14" i="18"/>
  <c r="I14" i="18"/>
  <c r="H14" i="18"/>
  <c r="G14" i="18"/>
  <c r="F14" i="18"/>
  <c r="E14" i="18"/>
  <c r="D14" i="18"/>
  <c r="C14" i="18"/>
  <c r="K12" i="18"/>
  <c r="J12" i="18"/>
  <c r="I12" i="18"/>
  <c r="H12" i="18"/>
  <c r="G12" i="18"/>
  <c r="F12" i="18"/>
  <c r="E12" i="18"/>
  <c r="D12" i="18"/>
  <c r="C12" i="18"/>
  <c r="D10" i="18"/>
  <c r="E10" i="18"/>
  <c r="F10" i="18"/>
  <c r="G10" i="18"/>
  <c r="H10" i="18"/>
  <c r="I10" i="18"/>
  <c r="J10" i="18"/>
  <c r="K10" i="18"/>
  <c r="C10" i="18"/>
  <c r="L30" i="38" l="1"/>
  <c r="O30" i="38" s="1"/>
  <c r="L28" i="38"/>
  <c r="O28" i="38" s="1"/>
  <c r="O26" i="38"/>
  <c r="L24" i="38"/>
  <c r="O24" i="38" s="1"/>
  <c r="L22" i="38"/>
  <c r="O22" i="38" s="1"/>
  <c r="L20" i="38"/>
  <c r="O20" i="38" s="1"/>
  <c r="L18" i="38"/>
  <c r="O18" i="38" s="1"/>
  <c r="L16" i="38"/>
  <c r="O16" i="38" s="1"/>
  <c r="L14" i="38"/>
  <c r="O14" i="38" s="1"/>
  <c r="L12" i="38"/>
  <c r="O12" i="38" s="1"/>
  <c r="L10" i="38"/>
  <c r="O10" i="38" s="1"/>
  <c r="L12" i="36"/>
  <c r="O12" i="36" s="1"/>
  <c r="L10" i="36"/>
  <c r="O10" i="36" s="1"/>
  <c r="L8" i="36"/>
  <c r="O8" i="36" s="1"/>
  <c r="L18" i="36"/>
  <c r="O18" i="36" s="1"/>
  <c r="L16" i="36"/>
  <c r="O16" i="36" s="1"/>
  <c r="L14" i="36"/>
  <c r="O14" i="36" s="1"/>
  <c r="L29" i="34"/>
  <c r="N29" i="34" s="1"/>
  <c r="L27" i="34"/>
  <c r="N27" i="34" s="1"/>
  <c r="L25" i="34"/>
  <c r="N25" i="34" s="1"/>
  <c r="L23" i="34"/>
  <c r="N23" i="34" s="1"/>
  <c r="L21" i="34"/>
  <c r="N21" i="34" s="1"/>
  <c r="L19" i="34"/>
  <c r="N19" i="34" s="1"/>
  <c r="L17" i="34"/>
  <c r="N17" i="34" s="1"/>
  <c r="L15" i="34"/>
  <c r="N15" i="34" s="1"/>
  <c r="L13" i="34"/>
  <c r="N13" i="34" s="1"/>
  <c r="L11" i="34"/>
  <c r="N11" i="34" s="1"/>
  <c r="L9" i="34"/>
  <c r="N9" i="34" s="1"/>
  <c r="L7" i="34"/>
  <c r="N7" i="34" s="1"/>
  <c r="L5" i="34"/>
  <c r="L31" i="33"/>
  <c r="L29" i="33"/>
  <c r="L26" i="34" l="1"/>
  <c r="O26" i="34" s="1"/>
  <c r="L20" i="34"/>
  <c r="O20" i="34" s="1"/>
  <c r="L8" i="34"/>
  <c r="O8" i="34" s="1"/>
  <c r="L18" i="34"/>
  <c r="O18" i="34" s="1"/>
  <c r="L30" i="34"/>
  <c r="O30" i="34" s="1"/>
  <c r="L28" i="34"/>
  <c r="O28" i="34" s="1"/>
  <c r="L24" i="34"/>
  <c r="O24" i="34" s="1"/>
  <c r="L22" i="34"/>
  <c r="O22" i="34" s="1"/>
  <c r="L16" i="34"/>
  <c r="O16" i="34" s="1"/>
  <c r="L14" i="34"/>
  <c r="O14" i="34" s="1"/>
  <c r="L12" i="34"/>
  <c r="O12" i="34" s="1"/>
  <c r="L10" i="34"/>
  <c r="O10" i="34" s="1"/>
  <c r="N31" i="33"/>
  <c r="N29" i="33"/>
  <c r="L27" i="33"/>
  <c r="N27" i="33" s="1"/>
  <c r="L25" i="33"/>
  <c r="N25" i="33" s="1"/>
  <c r="L23" i="33"/>
  <c r="N23" i="33" s="1"/>
  <c r="L21" i="33"/>
  <c r="N21" i="33" s="1"/>
  <c r="L19" i="33"/>
  <c r="N19" i="33" s="1"/>
  <c r="L17" i="33"/>
  <c r="N17" i="33" s="1"/>
  <c r="L15" i="33"/>
  <c r="N15" i="33" s="1"/>
  <c r="L13" i="33"/>
  <c r="N13" i="33" s="1"/>
  <c r="L11" i="33"/>
  <c r="N11" i="33" s="1"/>
  <c r="L9" i="33"/>
  <c r="N9" i="33" s="1"/>
  <c r="L7" i="33"/>
  <c r="N7" i="33" s="1"/>
  <c r="L5" i="33"/>
  <c r="K32" i="32"/>
  <c r="J32" i="32"/>
  <c r="I32" i="32"/>
  <c r="H32" i="32"/>
  <c r="G32" i="32"/>
  <c r="F32" i="32"/>
  <c r="E32" i="32"/>
  <c r="D32" i="32"/>
  <c r="C32" i="32"/>
  <c r="N31" i="32"/>
  <c r="K30" i="32"/>
  <c r="J30" i="32"/>
  <c r="I30" i="32"/>
  <c r="H30" i="32"/>
  <c r="G30" i="32"/>
  <c r="F30" i="32"/>
  <c r="E30" i="32"/>
  <c r="D30" i="32"/>
  <c r="C30" i="32"/>
  <c r="N29" i="32"/>
  <c r="L27" i="32"/>
  <c r="N27" i="32" s="1"/>
  <c r="L25" i="32"/>
  <c r="N25" i="32" s="1"/>
  <c r="L23" i="32"/>
  <c r="N23" i="32" s="1"/>
  <c r="L21" i="32"/>
  <c r="N21" i="32" s="1"/>
  <c r="L19" i="32"/>
  <c r="N19" i="32" s="1"/>
  <c r="L17" i="32"/>
  <c r="N17" i="32" s="1"/>
  <c r="L15" i="32"/>
  <c r="N15" i="32" s="1"/>
  <c r="L13" i="32"/>
  <c r="N13" i="32" s="1"/>
  <c r="L11" i="32"/>
  <c r="N11" i="32" s="1"/>
  <c r="L9" i="32"/>
  <c r="N9" i="32" s="1"/>
  <c r="L7" i="32"/>
  <c r="N7" i="32" s="1"/>
  <c r="L5" i="32"/>
  <c r="L31" i="31"/>
  <c r="N31" i="31" s="1"/>
  <c r="L29" i="31"/>
  <c r="N29" i="31" s="1"/>
  <c r="L27" i="31"/>
  <c r="N27" i="31" s="1"/>
  <c r="L25" i="31"/>
  <c r="N25" i="31" s="1"/>
  <c r="L23" i="31"/>
  <c r="N23" i="31" s="1"/>
  <c r="L21" i="31"/>
  <c r="N21" i="31" s="1"/>
  <c r="L19" i="31"/>
  <c r="N19" i="31" s="1"/>
  <c r="L17" i="31"/>
  <c r="N17" i="31" s="1"/>
  <c r="L15" i="31"/>
  <c r="N15" i="31" s="1"/>
  <c r="L13" i="31"/>
  <c r="N13" i="31" s="1"/>
  <c r="L11" i="31"/>
  <c r="N11" i="31" s="1"/>
  <c r="L9" i="31"/>
  <c r="N9" i="31" s="1"/>
  <c r="L7" i="31"/>
  <c r="N7" i="31" s="1"/>
  <c r="L5" i="31"/>
  <c r="L31" i="30"/>
  <c r="N31" i="30" s="1"/>
  <c r="L29" i="30"/>
  <c r="N29" i="30" s="1"/>
  <c r="L27" i="30"/>
  <c r="N27" i="30" s="1"/>
  <c r="L25" i="30"/>
  <c r="N25" i="30" s="1"/>
  <c r="L23" i="30"/>
  <c r="N23" i="30" s="1"/>
  <c r="L21" i="30"/>
  <c r="N21" i="30" s="1"/>
  <c r="L19" i="30"/>
  <c r="N19" i="30" s="1"/>
  <c r="L17" i="30"/>
  <c r="N17" i="30" s="1"/>
  <c r="L15" i="30"/>
  <c r="N15" i="30" s="1"/>
  <c r="L13" i="30"/>
  <c r="N13" i="30" s="1"/>
  <c r="L11" i="30"/>
  <c r="N11" i="30" s="1"/>
  <c r="L9" i="30"/>
  <c r="N9" i="30" s="1"/>
  <c r="L7" i="30"/>
  <c r="N7" i="30" s="1"/>
  <c r="L5" i="30"/>
  <c r="N29" i="22"/>
  <c r="N25" i="20"/>
  <c r="L30" i="22" l="1"/>
  <c r="L32" i="33"/>
  <c r="O32" i="33" s="1"/>
  <c r="L30" i="33"/>
  <c r="O30" i="33" s="1"/>
  <c r="L24" i="33"/>
  <c r="O24" i="33" s="1"/>
  <c r="L18" i="33"/>
  <c r="O18" i="33" s="1"/>
  <c r="L12" i="33"/>
  <c r="O12" i="33" s="1"/>
  <c r="L28" i="33"/>
  <c r="O28" i="33" s="1"/>
  <c r="L26" i="33"/>
  <c r="O26" i="33" s="1"/>
  <c r="L22" i="33"/>
  <c r="O22" i="33" s="1"/>
  <c r="L20" i="33"/>
  <c r="O20" i="33" s="1"/>
  <c r="L16" i="33"/>
  <c r="O16" i="33" s="1"/>
  <c r="L14" i="33"/>
  <c r="O14" i="33" s="1"/>
  <c r="L10" i="33"/>
  <c r="O10" i="33" s="1"/>
  <c r="L8" i="33"/>
  <c r="O8" i="33" s="1"/>
  <c r="L24" i="32"/>
  <c r="O24" i="32" s="1"/>
  <c r="L20" i="32"/>
  <c r="O20" i="32" s="1"/>
  <c r="L10" i="32"/>
  <c r="O10" i="32" s="1"/>
  <c r="L12" i="32"/>
  <c r="O12" i="32" s="1"/>
  <c r="L32" i="32"/>
  <c r="O32" i="32" s="1"/>
  <c r="L30" i="32"/>
  <c r="O30" i="32" s="1"/>
  <c r="L28" i="32"/>
  <c r="O28" i="32" s="1"/>
  <c r="L26" i="32"/>
  <c r="O26" i="32" s="1"/>
  <c r="L22" i="32"/>
  <c r="O22" i="32" s="1"/>
  <c r="L18" i="32"/>
  <c r="O18" i="32" s="1"/>
  <c r="L16" i="32"/>
  <c r="O16" i="32" s="1"/>
  <c r="L14" i="32"/>
  <c r="O14" i="32" s="1"/>
  <c r="L8" i="32"/>
  <c r="O8" i="32" s="1"/>
  <c r="L32" i="31"/>
  <c r="O32" i="31" s="1"/>
  <c r="L26" i="31"/>
  <c r="O26" i="31" s="1"/>
  <c r="L18" i="31"/>
  <c r="O18" i="31" s="1"/>
  <c r="L20" i="31"/>
  <c r="O20" i="31" s="1"/>
  <c r="L30" i="31"/>
  <c r="O30" i="31" s="1"/>
  <c r="L28" i="31"/>
  <c r="O28" i="31" s="1"/>
  <c r="L24" i="31"/>
  <c r="O24" i="31" s="1"/>
  <c r="L22" i="31"/>
  <c r="O22" i="31" s="1"/>
  <c r="L16" i="31"/>
  <c r="O16" i="31" s="1"/>
  <c r="L14" i="31"/>
  <c r="O14" i="31" s="1"/>
  <c r="L12" i="31"/>
  <c r="O12" i="31" s="1"/>
  <c r="L10" i="31"/>
  <c r="O10" i="31" s="1"/>
  <c r="L8" i="31"/>
  <c r="O8" i="31" s="1"/>
  <c r="L32" i="30"/>
  <c r="O32" i="30" s="1"/>
  <c r="L18" i="30"/>
  <c r="O18" i="30" s="1"/>
  <c r="L26" i="30"/>
  <c r="O26" i="30" s="1"/>
  <c r="L8" i="30"/>
  <c r="O8" i="30" s="1"/>
  <c r="L30" i="30"/>
  <c r="O30" i="30" s="1"/>
  <c r="L28" i="30"/>
  <c r="O28" i="30" s="1"/>
  <c r="L24" i="30"/>
  <c r="O24" i="30" s="1"/>
  <c r="L22" i="30"/>
  <c r="O22" i="30" s="1"/>
  <c r="L20" i="30"/>
  <c r="O20" i="30" s="1"/>
  <c r="L16" i="30"/>
  <c r="O16" i="30" s="1"/>
  <c r="L14" i="30"/>
  <c r="O14" i="30" s="1"/>
  <c r="L12" i="30"/>
  <c r="O12" i="30" s="1"/>
  <c r="L10" i="30"/>
  <c r="O10" i="30" s="1"/>
  <c r="L31" i="29"/>
  <c r="N31" i="29" s="1"/>
  <c r="L29" i="29"/>
  <c r="N29" i="29" s="1"/>
  <c r="L27" i="29"/>
  <c r="N27" i="29" s="1"/>
  <c r="L25" i="29"/>
  <c r="N25" i="29" s="1"/>
  <c r="L23" i="29"/>
  <c r="N23" i="29" s="1"/>
  <c r="L21" i="29"/>
  <c r="N21" i="29" s="1"/>
  <c r="L19" i="29"/>
  <c r="N19" i="29" s="1"/>
  <c r="L17" i="29"/>
  <c r="N17" i="29" s="1"/>
  <c r="L15" i="29"/>
  <c r="N15" i="29" s="1"/>
  <c r="L13" i="29"/>
  <c r="N13" i="29" s="1"/>
  <c r="L11" i="29"/>
  <c r="N11" i="29" s="1"/>
  <c r="L9" i="29"/>
  <c r="N9" i="29" s="1"/>
  <c r="L7" i="29"/>
  <c r="N7" i="29" s="1"/>
  <c r="L5" i="29"/>
  <c r="L25" i="28"/>
  <c r="N25" i="28" s="1"/>
  <c r="L23" i="28"/>
  <c r="N23" i="28" s="1"/>
  <c r="L21" i="28"/>
  <c r="N21" i="28" s="1"/>
  <c r="L19" i="28"/>
  <c r="N19" i="28" s="1"/>
  <c r="N17" i="28"/>
  <c r="L17" i="28"/>
  <c r="L15" i="28"/>
  <c r="N15" i="28" s="1"/>
  <c r="L13" i="28"/>
  <c r="N13" i="28" s="1"/>
  <c r="L11" i="28"/>
  <c r="N11" i="28" s="1"/>
  <c r="L9" i="28"/>
  <c r="N9" i="28" s="1"/>
  <c r="L7" i="28"/>
  <c r="N7" i="28" s="1"/>
  <c r="L5" i="28"/>
  <c r="L23" i="27"/>
  <c r="N23" i="27" s="1"/>
  <c r="L21" i="27"/>
  <c r="N21" i="27" s="1"/>
  <c r="L19" i="27"/>
  <c r="N19" i="27" s="1"/>
  <c r="L17" i="27"/>
  <c r="N17" i="27" s="1"/>
  <c r="L15" i="27"/>
  <c r="N15" i="27" s="1"/>
  <c r="L13" i="27"/>
  <c r="N13" i="27" s="1"/>
  <c r="L11" i="27"/>
  <c r="N11" i="27" s="1"/>
  <c r="L9" i="27"/>
  <c r="N9" i="27" s="1"/>
  <c r="L7" i="27"/>
  <c r="N7" i="27" s="1"/>
  <c r="L5" i="27"/>
  <c r="L27" i="26"/>
  <c r="N27" i="26" s="1"/>
  <c r="L25" i="26"/>
  <c r="N25" i="26" s="1"/>
  <c r="L23" i="26"/>
  <c r="N23" i="26" s="1"/>
  <c r="L21" i="26"/>
  <c r="N21" i="26" s="1"/>
  <c r="L19" i="26"/>
  <c r="N19" i="26" s="1"/>
  <c r="L17" i="26"/>
  <c r="N17" i="26" s="1"/>
  <c r="L15" i="26"/>
  <c r="N15" i="26" s="1"/>
  <c r="L13" i="26"/>
  <c r="N13" i="26" s="1"/>
  <c r="L11" i="26"/>
  <c r="N11" i="26" s="1"/>
  <c r="L9" i="26"/>
  <c r="N9" i="26" s="1"/>
  <c r="L7" i="26"/>
  <c r="N7" i="26" s="1"/>
  <c r="L5" i="26"/>
  <c r="L33" i="22"/>
  <c r="N33" i="22" s="1"/>
  <c r="N31" i="22"/>
  <c r="L31" i="22"/>
  <c r="O30" i="22"/>
  <c r="L29" i="22"/>
  <c r="L27" i="22"/>
  <c r="N27" i="22" s="1"/>
  <c r="L25" i="22"/>
  <c r="N25" i="22" s="1"/>
  <c r="L23" i="22"/>
  <c r="N23" i="22" s="1"/>
  <c r="L21" i="22"/>
  <c r="N21" i="22" s="1"/>
  <c r="N19" i="22"/>
  <c r="L19" i="22"/>
  <c r="N17" i="22"/>
  <c r="L17" i="22"/>
  <c r="N15" i="22"/>
  <c r="L15" i="22"/>
  <c r="N13" i="22"/>
  <c r="L13" i="22"/>
  <c r="L11" i="22"/>
  <c r="N11" i="22" s="1"/>
  <c r="L9" i="22"/>
  <c r="N9" i="22" s="1"/>
  <c r="L7" i="22"/>
  <c r="N7" i="22" s="1"/>
  <c r="L5" i="22"/>
  <c r="N27" i="18"/>
  <c r="N25" i="18"/>
  <c r="N11" i="18"/>
  <c r="N27" i="20"/>
  <c r="L27" i="20"/>
  <c r="L26" i="20"/>
  <c r="O26" i="20" s="1"/>
  <c r="L25" i="20"/>
  <c r="L23" i="20"/>
  <c r="N23" i="20" s="1"/>
  <c r="L21" i="20"/>
  <c r="N21" i="20" s="1"/>
  <c r="L19" i="20"/>
  <c r="N19" i="20" s="1"/>
  <c r="L17" i="20"/>
  <c r="L15" i="20"/>
  <c r="L13" i="20"/>
  <c r="N13" i="20" s="1"/>
  <c r="L11" i="20"/>
  <c r="L9" i="20"/>
  <c r="N9" i="20" s="1"/>
  <c r="L7" i="20"/>
  <c r="N7" i="20" s="1"/>
  <c r="L5" i="20"/>
  <c r="L19" i="19"/>
  <c r="N19" i="19" s="1"/>
  <c r="L17" i="19"/>
  <c r="L15" i="19"/>
  <c r="N15" i="19" s="1"/>
  <c r="L13" i="19"/>
  <c r="N13" i="19" s="1"/>
  <c r="L12" i="19"/>
  <c r="O12" i="19" s="1"/>
  <c r="L11" i="19"/>
  <c r="L9" i="19"/>
  <c r="N9" i="19" s="1"/>
  <c r="L7" i="19"/>
  <c r="N7" i="19" s="1"/>
  <c r="L5" i="19"/>
  <c r="L29" i="18"/>
  <c r="N29" i="18" s="1"/>
  <c r="L27" i="18"/>
  <c r="L25" i="18"/>
  <c r="N23" i="18"/>
  <c r="L23" i="18"/>
  <c r="L21" i="18"/>
  <c r="N21" i="18" s="1"/>
  <c r="L19" i="18"/>
  <c r="N19" i="18" s="1"/>
  <c r="L17" i="18"/>
  <c r="N17" i="18" s="1"/>
  <c r="L15" i="18"/>
  <c r="N15" i="18" s="1"/>
  <c r="L13" i="18"/>
  <c r="N13" i="18" s="1"/>
  <c r="L11" i="18"/>
  <c r="L9" i="18"/>
  <c r="N9" i="18" s="1"/>
  <c r="L7" i="18"/>
  <c r="N7" i="18" s="1"/>
  <c r="L5" i="18"/>
  <c r="L32" i="29" l="1"/>
  <c r="O32" i="29" s="1"/>
  <c r="L30" i="29"/>
  <c r="O30" i="29" s="1"/>
  <c r="L28" i="29"/>
  <c r="O28" i="29" s="1"/>
  <c r="L14" i="29"/>
  <c r="O14" i="29" s="1"/>
  <c r="L26" i="29"/>
  <c r="O26" i="29" s="1"/>
  <c r="L24" i="29"/>
  <c r="O24" i="29" s="1"/>
  <c r="L20" i="29"/>
  <c r="O20" i="29" s="1"/>
  <c r="L12" i="29"/>
  <c r="O12" i="29" s="1"/>
  <c r="L22" i="29"/>
  <c r="O22" i="29" s="1"/>
  <c r="L18" i="29"/>
  <c r="O18" i="29" s="1"/>
  <c r="L16" i="29"/>
  <c r="O16" i="29" s="1"/>
  <c r="L10" i="29"/>
  <c r="O10" i="29" s="1"/>
  <c r="L8" i="29"/>
  <c r="O8" i="29" s="1"/>
  <c r="L26" i="28"/>
  <c r="O26" i="28" s="1"/>
  <c r="L24" i="28"/>
  <c r="O24" i="28" s="1"/>
  <c r="L18" i="28"/>
  <c r="O18" i="28" s="1"/>
  <c r="L12" i="28"/>
  <c r="O12" i="28" s="1"/>
  <c r="L10" i="28"/>
  <c r="O10" i="28" s="1"/>
  <c r="L22" i="28"/>
  <c r="O22" i="28" s="1"/>
  <c r="L20" i="28"/>
  <c r="O20" i="28" s="1"/>
  <c r="L16" i="28"/>
  <c r="O16" i="28" s="1"/>
  <c r="L14" i="28"/>
  <c r="O14" i="28" s="1"/>
  <c r="L8" i="28"/>
  <c r="O8" i="28" s="1"/>
  <c r="L16" i="27"/>
  <c r="O16" i="27" s="1"/>
  <c r="L8" i="27"/>
  <c r="O8" i="27" s="1"/>
  <c r="L24" i="27"/>
  <c r="O24" i="27" s="1"/>
  <c r="L22" i="27"/>
  <c r="O22" i="27" s="1"/>
  <c r="L20" i="27"/>
  <c r="O20" i="27" s="1"/>
  <c r="L18" i="27"/>
  <c r="O18" i="27" s="1"/>
  <c r="L14" i="27"/>
  <c r="O14" i="27" s="1"/>
  <c r="L12" i="27"/>
  <c r="O12" i="27" s="1"/>
  <c r="L10" i="27"/>
  <c r="O10" i="27" s="1"/>
  <c r="L34" i="22"/>
  <c r="O34" i="22" s="1"/>
  <c r="L26" i="18"/>
  <c r="O26" i="18" s="1"/>
  <c r="L26" i="22"/>
  <c r="O26" i="22" s="1"/>
  <c r="L28" i="26"/>
  <c r="O28" i="26" s="1"/>
  <c r="L8" i="26"/>
  <c r="O8" i="26" s="1"/>
  <c r="L24" i="26"/>
  <c r="O24" i="26" s="1"/>
  <c r="L22" i="26"/>
  <c r="O22" i="26" s="1"/>
  <c r="L26" i="26"/>
  <c r="O26" i="26" s="1"/>
  <c r="L10" i="26"/>
  <c r="O10" i="26" s="1"/>
  <c r="L12" i="26"/>
  <c r="O12" i="26" s="1"/>
  <c r="L14" i="26"/>
  <c r="O14" i="26" s="1"/>
  <c r="L16" i="26"/>
  <c r="O16" i="26" s="1"/>
  <c r="L18" i="26"/>
  <c r="O18" i="26" s="1"/>
  <c r="L20" i="26"/>
  <c r="O20" i="26" s="1"/>
  <c r="L8" i="22"/>
  <c r="O8" i="22" s="1"/>
  <c r="L14" i="22"/>
  <c r="O14" i="22" s="1"/>
  <c r="L20" i="22"/>
  <c r="O20" i="22" s="1"/>
  <c r="L16" i="22"/>
  <c r="O16" i="22" s="1"/>
  <c r="L22" i="22"/>
  <c r="O22" i="22" s="1"/>
  <c r="L16" i="20"/>
  <c r="O16" i="20" s="1"/>
  <c r="L10" i="22"/>
  <c r="O10" i="22" s="1"/>
  <c r="L12" i="22"/>
  <c r="O12" i="22" s="1"/>
  <c r="L24" i="22"/>
  <c r="O24" i="22" s="1"/>
  <c r="L32" i="22"/>
  <c r="O32" i="22" s="1"/>
  <c r="L18" i="22"/>
  <c r="O18" i="22" s="1"/>
  <c r="L28" i="22"/>
  <c r="O28" i="22" s="1"/>
  <c r="L28" i="20"/>
  <c r="O28" i="20" s="1"/>
  <c r="L12" i="18"/>
  <c r="O12" i="18" s="1"/>
  <c r="L28" i="18"/>
  <c r="O28" i="18" s="1"/>
  <c r="L18" i="20"/>
  <c r="O18" i="20" s="1"/>
  <c r="L12" i="20"/>
  <c r="O12" i="20" s="1"/>
  <c r="L8" i="20"/>
  <c r="O8" i="20" s="1"/>
  <c r="L24" i="20"/>
  <c r="O24" i="20" s="1"/>
  <c r="L22" i="20"/>
  <c r="O22" i="20" s="1"/>
  <c r="L20" i="20"/>
  <c r="O20" i="20" s="1"/>
  <c r="L14" i="20"/>
  <c r="O14" i="20" s="1"/>
  <c r="L10" i="20"/>
  <c r="O10" i="20" s="1"/>
  <c r="L20" i="19"/>
  <c r="O20" i="19" s="1"/>
  <c r="L16" i="19"/>
  <c r="O16" i="19" s="1"/>
  <c r="L14" i="19"/>
  <c r="O14" i="19" s="1"/>
  <c r="L8" i="19"/>
  <c r="O8" i="19" s="1"/>
  <c r="L10" i="19"/>
  <c r="O10" i="19" s="1"/>
  <c r="L18" i="19"/>
  <c r="O18" i="19" s="1"/>
  <c r="L20" i="18"/>
  <c r="O20" i="18" s="1"/>
  <c r="L24" i="18"/>
  <c r="O24" i="18" s="1"/>
  <c r="L14" i="18"/>
  <c r="O14" i="18" s="1"/>
  <c r="L10" i="18"/>
  <c r="O10" i="18" s="1"/>
  <c r="L18" i="18"/>
  <c r="O18" i="18" s="1"/>
  <c r="L22" i="18"/>
  <c r="O22" i="18" s="1"/>
  <c r="L8" i="18"/>
  <c r="O8" i="18" s="1"/>
  <c r="L16" i="18"/>
  <c r="O16" i="18" s="1"/>
  <c r="L30" i="18"/>
  <c r="O30" i="18" s="1"/>
  <c r="L9" i="17"/>
  <c r="N9" i="17" s="1"/>
  <c r="L7" i="17"/>
  <c r="N7" i="17" s="1"/>
  <c r="L5" i="17"/>
  <c r="L5" i="16"/>
  <c r="L5" i="15"/>
  <c r="L10" i="17" l="1"/>
  <c r="O10" i="17" s="1"/>
  <c r="L8" i="17"/>
  <c r="O8" i="17" s="1"/>
</calcChain>
</file>

<file path=xl/sharedStrings.xml><?xml version="1.0" encoding="utf-8"?>
<sst xmlns="http://schemas.openxmlformats.org/spreadsheetml/2006/main" count="428" uniqueCount="40">
  <si>
    <t>Points</t>
  </si>
  <si>
    <t>TBD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</si>
  <si>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</si>
  <si>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</si>
  <si>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</si>
  <si>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</si>
  <si>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</si>
  <si>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</si>
  <si>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</si>
  <si>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</si>
  <si>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</si>
  <si>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</si>
  <si>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Hutter, Mark</t>
  </si>
  <si>
    <t>Walters, Kevin</t>
  </si>
  <si>
    <t>Young, Mark</t>
  </si>
  <si>
    <t>Walters, Russ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</si>
  <si>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</si>
  <si>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</si>
  <si>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</si>
  <si>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</si>
  <si>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</si>
  <si>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Bess, Ami</t>
  </si>
  <si>
    <t>Arndt, Karen</t>
  </si>
  <si>
    <t>Hole Score</t>
  </si>
  <si>
    <t>Handicap</t>
  </si>
  <si>
    <t>Net Points</t>
  </si>
  <si>
    <t>Ige, Shayne</t>
  </si>
  <si>
    <t>Morgan, Luke</t>
  </si>
  <si>
    <t>Guinn, Mike</t>
  </si>
  <si>
    <t>Wise, Randy</t>
  </si>
  <si>
    <t>Kandrak, Drew</t>
  </si>
  <si>
    <t>Johnson, Aaron</t>
  </si>
  <si>
    <t>Shirola, Matt</t>
  </si>
  <si>
    <t>Adkison, Tony</t>
  </si>
  <si>
    <t>Dickey, Jon</t>
  </si>
  <si>
    <t>White, Mike</t>
  </si>
  <si>
    <t>Vest, Jeff</t>
  </si>
  <si>
    <t>Adkison, Karla</t>
  </si>
  <si>
    <t>Shirola, Matthew</t>
  </si>
  <si>
    <t>Ra,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</si>
</sst>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5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6" fillId="0" borderId="0" xfId="1" applyFont="1" applyAlignment="1">
      <alignment horizontal="right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center" wrapText="1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entumcms-my.sharepoint.com/Users/mthutter/CODE/golf-league-site/public/results/2025/2025%20Weekly%20Stats%20-%20Week%202.xlsx" TargetMode="External"/><Relationship Id="rId1" Type="http://schemas.openxmlformats.org/officeDocument/2006/relationships/externalLinkPath" Target="2025%20Weekly%20Stats%20-%20Wee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Weekly Stats"/>
      <sheetName val="Point System"/>
      <sheetName val="Week 1"/>
    </sheetNames>
    <sheetDataSet>
      <sheetData sheetId="0"/>
      <sheetData sheetId="1"/>
      <sheetData sheetId="2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B21E1-83AE-0D4D-84C8-29FF73D59A5C}">
  <dimension ref="A1:Z30"/>
  <sheetViews>
    <sheetView topLeftCell="F1" workbookViewId="0">
      <pane ySplit="6" topLeftCell="A7" activePane="bottomLeft" state="frozen"/>
      <selection activeCell="G22" sqref="G22"/>
      <selection pane="bottomLeft" activeCell="H10" sqref="H10"/>
    </sheetView>
  </sheetViews>
  <sheetFormatPr baseColWidth="10" defaultColWidth="14.1640625" defaultRowHeight="14" x14ac:dyDescent="0.15"/>
  <cols>
    <col min="1" max="1" width="14.6640625" style="2" customWidth="1"/>
    <col min="2" max="2" width="13.1640625" style="2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30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 t="str">
        <f t="shared" si="0"/>
        <v/>
      </c>
      <c r="M8" s="16"/>
      <c r="N8" s="16"/>
      <c r="O8" s="18" t="str">
        <f>IF(L8&lt;&gt;"", L8, "")</f>
        <v/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 t="str">
        <f>IF(C9&gt;0, VLOOKUP(C9-C$5-(INT($M9/9)+(MOD($M9,9)&gt;=C$6)), 'Point System'!$A$4:$B$15, 2),"")</f>
        <v/>
      </c>
      <c r="D10" s="16" t="str">
        <f>IF(D9&gt;0, VLOOKUP(D9-D$5-(INT($M9/9)+(MOD($M9,9)&gt;=D$6)), 'Point System'!$A$4:$B$15, 2),"")</f>
        <v/>
      </c>
      <c r="E10" s="16" t="str">
        <f>IF(E9&gt;0, VLOOKUP(E9-E$5-(INT($M9/9)+(MOD($M9,9)&gt;=E$6)), 'Point System'!$A$4:$B$15, 2),"")</f>
        <v/>
      </c>
      <c r="F10" s="16" t="str">
        <f>IF(F9&gt;0, VLOOKUP(F9-F$5-(INT($M9/9)+(MOD($M9,9)&gt;=F$6)), 'Point System'!$A$4:$B$15, 2),"")</f>
        <v/>
      </c>
      <c r="G10" s="16" t="str">
        <f>IF(G9&gt;0, VLOOKUP(G9-G$5-(INT($M9/9)+(MOD($M9,9)&gt;=G$6)), 'Point System'!$A$4:$B$15, 2),"")</f>
        <v/>
      </c>
      <c r="H10" s="16" t="str">
        <f>IF(H9&gt;0, VLOOKUP(H9-H$5-(INT($M9/9)+(MOD($M9,9)&gt;=H$6)), 'Point System'!$A$4:$B$15, 2),"")</f>
        <v/>
      </c>
      <c r="I10" s="16" t="str">
        <f>IF(I9&gt;0, VLOOKUP(I9-I$5-(INT($M9/9)+(MOD($M9,9)&gt;=I$6)), 'Point System'!$A$4:$B$15, 2),"")</f>
        <v/>
      </c>
      <c r="J10" s="16" t="str">
        <f>IF(J9&gt;0, VLOOKUP(J9-J$5-(INT($M9/9)+(MOD($M9,9)&gt;=J$6)), 'Point System'!$A$4:$B$15, 2),"")</f>
        <v/>
      </c>
      <c r="K10" s="16" t="str">
        <f>IF(K9&gt;0, VLOOKUP(K9-K$5-(INT($M9/9)+(MOD($M9,9)&gt;=K$6)), 'Point System'!$A$4:$B$15, 2),"")</f>
        <v/>
      </c>
      <c r="L10" s="17" t="str">
        <f t="shared" si="0"/>
        <v/>
      </c>
      <c r="M10" s="16"/>
      <c r="N10" s="16"/>
      <c r="O10" s="18" t="str">
        <f>IF(L10&lt;&gt;"", L10, "")</f>
        <v/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 t="str">
        <f>IF(C11&gt;0, VLOOKUP(C11-C$5-(INT($M11/9)+(MOD($M11,9)&gt;=C$6)), 'Point System'!$A$4:$B$15, 2),"")</f>
        <v/>
      </c>
      <c r="D12" s="16" t="str">
        <f>IF(D11&gt;0, VLOOKUP(D11-D$5-(INT($M11/9)+(MOD($M11,9)&gt;=D$6)), 'Point System'!$A$4:$B$15, 2),"")</f>
        <v/>
      </c>
      <c r="E12" s="16" t="str">
        <f>IF(E11&gt;0, VLOOKUP(E11-E$5-(INT($M11/9)+(MOD($M11,9)&gt;=E$6)), 'Point System'!$A$4:$B$15, 2),"")</f>
        <v/>
      </c>
      <c r="F12" s="16" t="str">
        <f>IF(F11&gt;0, VLOOKUP(F11-F$5-(INT($M11/9)+(MOD($M11,9)&gt;=F$6)), 'Point System'!$A$4:$B$15, 2),"")</f>
        <v/>
      </c>
      <c r="G12" s="16" t="str">
        <f>IF(G11&gt;0, VLOOKUP(G11-G$5-(INT($M11/9)+(MOD($M11,9)&gt;=G$6)), 'Point System'!$A$4:$B$15, 2),"")</f>
        <v/>
      </c>
      <c r="H12" s="16" t="str">
        <f>IF(H11&gt;0, VLOOKUP(H11-H$5-(INT($M11/9)+(MOD($M11,9)&gt;=H$6)), 'Point System'!$A$4:$B$15, 2),"")</f>
        <v/>
      </c>
      <c r="I12" s="16" t="str">
        <f>IF(I11&gt;0, VLOOKUP(I11-I$5-(INT($M11/9)+(MOD($M11,9)&gt;=I$6)), 'Point System'!$A$4:$B$15, 2),"")</f>
        <v/>
      </c>
      <c r="J12" s="16" t="str">
        <f>IF(J11&gt;0, VLOOKUP(J11-J$5-(INT($M11/9)+(MOD($M11,9)&gt;=J$6)), 'Point System'!$A$4:$B$15, 2),"")</f>
        <v/>
      </c>
      <c r="K12" s="16" t="str">
        <f>IF(K11&gt;0, VLOOKUP(K11-K$5-(INT($M11/9)+(MOD($M11,9)&gt;=K$6)), 'Point System'!$A$4:$B$15, 2),"")</f>
        <v/>
      </c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 t="str">
        <f>IF(C13&gt;0, VLOOKUP(C13-C$5-(INT($M13/9)+(MOD($M13,9)&gt;=C$6)), 'Point System'!$A$4:$B$15, 2),"")</f>
        <v/>
      </c>
      <c r="D14" s="16" t="str">
        <f>IF(D13&gt;0, VLOOKUP(D13-D$5-(INT($M13/9)+(MOD($M13,9)&gt;=D$6)), 'Point System'!$A$4:$B$15, 2),"")</f>
        <v/>
      </c>
      <c r="E14" s="16" t="str">
        <f>IF(E13&gt;0, VLOOKUP(E13-E$5-(INT($M13/9)+(MOD($M13,9)&gt;=E$6)), 'Point System'!$A$4:$B$15, 2),"")</f>
        <v/>
      </c>
      <c r="F14" s="16" t="str">
        <f>IF(F13&gt;0, VLOOKUP(F13-F$5-(INT($M13/9)+(MOD($M13,9)&gt;=F$6)), 'Point System'!$A$4:$B$15, 2),"")</f>
        <v/>
      </c>
      <c r="G14" s="16" t="str">
        <f>IF(G13&gt;0, VLOOKUP(G13-G$5-(INT($M13/9)+(MOD($M13,9)&gt;=G$6)), 'Point System'!$A$4:$B$15, 2),"")</f>
        <v/>
      </c>
      <c r="H14" s="16" t="str">
        <f>IF(H13&gt;0, VLOOKUP(H13-H$5-(INT($M13/9)+(MOD($M13,9)&gt;=H$6)), 'Point System'!$A$4:$B$15, 2),"")</f>
        <v/>
      </c>
      <c r="I14" s="16" t="str">
        <f>IF(I13&gt;0, VLOOKUP(I13-I$5-(INT($M13/9)+(MOD($M13,9)&gt;=I$6)), 'Point System'!$A$4:$B$15, 2),"")</f>
        <v/>
      </c>
      <c r="J14" s="16" t="str">
        <f>IF(J13&gt;0, VLOOKUP(J13-J$5-(INT($M13/9)+(MOD($M13,9)&gt;=J$6)), 'Point System'!$A$4:$B$15, 2),"")</f>
        <v/>
      </c>
      <c r="K14" s="16" t="str">
        <f>IF(K13&gt;0, VLOOKUP(K13-K$5-(INT($M13/9)+(MOD($M13,9)&gt;=K$6)), 'Point System'!$A$4:$B$15, 2),"")</f>
        <v/>
      </c>
      <c r="L14" s="17" t="str">
        <f t="shared" si="0"/>
        <v/>
      </c>
      <c r="M14" s="16"/>
      <c r="N14" s="16"/>
      <c r="O14" s="18" t="str">
        <f>IF(L14&lt;&gt;"", L14, 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 t="str">
        <f>IF(C15&gt;0, VLOOKUP(C15-C$5-(INT($M15/9)+(MOD($M15,9)&gt;=C$6)), 'Point System'!$A$4:$B$15, 2),"")</f>
        <v/>
      </c>
      <c r="D16" s="16" t="str">
        <f>IF(D15&gt;0, VLOOKUP(D15-D$5-(INT($M15/9)+(MOD($M15,9)&gt;=D$6)), 'Point System'!$A$4:$B$15, 2),"")</f>
        <v/>
      </c>
      <c r="E16" s="16" t="str">
        <f>IF(E15&gt;0, VLOOKUP(E15-E$5-(INT($M15/9)+(MOD($M15,9)&gt;=E$6)), 'Point System'!$A$4:$B$15, 2),"")</f>
        <v/>
      </c>
      <c r="F16" s="16" t="str">
        <f>IF(F15&gt;0, VLOOKUP(F15-F$5-(INT($M15/9)+(MOD($M15,9)&gt;=F$6)), 'Point System'!$A$4:$B$15, 2),"")</f>
        <v/>
      </c>
      <c r="G16" s="16" t="str">
        <f>IF(G15&gt;0, VLOOKUP(G15-G$5-(INT($M15/9)+(MOD($M15,9)&gt;=G$6)), 'Point System'!$A$4:$B$15, 2),"")</f>
        <v/>
      </c>
      <c r="H16" s="16" t="str">
        <f>IF(H15&gt;0, VLOOKUP(H15-H$5-(INT($M15/9)+(MOD($M15,9)&gt;=H$6)), 'Point System'!$A$4:$B$15, 2),"")</f>
        <v/>
      </c>
      <c r="I16" s="16" t="str">
        <f>IF(I15&gt;0, VLOOKUP(I15-I$5-(INT($M15/9)+(MOD($M15,9)&gt;=I$6)), 'Point System'!$A$4:$B$15, 2),"")</f>
        <v/>
      </c>
      <c r="J16" s="16" t="str">
        <f>IF(J15&gt;0, VLOOKUP(J15-J$5-(INT($M15/9)+(MOD($M15,9)&gt;=J$6)), 'Point System'!$A$4:$B$15, 2),"")</f>
        <v/>
      </c>
      <c r="K16" s="16" t="str">
        <f>IF(K15&gt;0, VLOOKUP(K15-K$5-(INT($M15/9)+(MOD($M15,9)&gt;=K$6)), 'Point System'!$A$4:$B$15, 2),"")</f>
        <v/>
      </c>
      <c r="L16" s="17" t="str">
        <f t="shared" si="0"/>
        <v/>
      </c>
      <c r="M16" s="16"/>
      <c r="N16" s="16"/>
      <c r="O16" s="18" t="str">
        <f>IF(L16&lt;&gt;"", L16, "")</f>
        <v/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 t="str">
        <f>IF(C17&gt;0, VLOOKUP(C17-C$5-(INT($M17/9)+(MOD($M17,9)&gt;=C$6)), 'Point System'!$A$4:$B$15, 2),"")</f>
        <v/>
      </c>
      <c r="D18" s="16" t="str">
        <f>IF(D17&gt;0, VLOOKUP(D17-D$5-(INT($M17/9)+(MOD($M17,9)&gt;=D$6)), 'Point System'!$A$4:$B$15, 2),"")</f>
        <v/>
      </c>
      <c r="E18" s="16" t="str">
        <f>IF(E17&gt;0, VLOOKUP(E17-E$5-(INT($M17/9)+(MOD($M17,9)&gt;=E$6)), 'Point System'!$A$4:$B$15, 2),"")</f>
        <v/>
      </c>
      <c r="F18" s="16" t="str">
        <f>IF(F17&gt;0, VLOOKUP(F17-F$5-(INT($M17/9)+(MOD($M17,9)&gt;=F$6)), 'Point System'!$A$4:$B$15, 2),"")</f>
        <v/>
      </c>
      <c r="G18" s="16" t="str">
        <f>IF(G17&gt;0, VLOOKUP(G17-G$5-(INT($M17/9)+(MOD($M17,9)&gt;=G$6)), 'Point System'!$A$4:$B$15, 2),"")</f>
        <v/>
      </c>
      <c r="H18" s="16" t="str">
        <f>IF(H17&gt;0, VLOOKUP(H17-H$5-(INT($M17/9)+(MOD($M17,9)&gt;=H$6)), 'Point System'!$A$4:$B$15, 2),"")</f>
        <v/>
      </c>
      <c r="I18" s="16" t="str">
        <f>IF(I17&gt;0, VLOOKUP(I17-I$5-(INT($M17/9)+(MOD($M17,9)&gt;=I$6)), 'Point System'!$A$4:$B$15, 2),"")</f>
        <v/>
      </c>
      <c r="J18" s="16" t="str">
        <f>IF(J17&gt;0, VLOOKUP(J17-J$5-(INT($M17/9)+(MOD($M17,9)&gt;=J$6)), 'Point System'!$A$4:$B$15, 2),"")</f>
        <v/>
      </c>
      <c r="K18" s="16" t="str">
        <f>IF(K17&gt;0, VLOOKUP(K17-K$5-(INT($M17/9)+(MOD($M17,9)&gt;=K$6)), 'Point System'!$A$4:$B$15, 2),"")</f>
        <v/>
      </c>
      <c r="L18" s="17" t="str">
        <f t="shared" si="0"/>
        <v/>
      </c>
      <c r="M18" s="16"/>
      <c r="N18" s="16"/>
      <c r="O18" s="18" t="str">
        <f>IF(L18&lt;&gt;"", L18, "")</f>
        <v/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si="0"/>
        <v/>
      </c>
      <c r="M19" s="12"/>
      <c r="N19" s="12" t="str">
        <f>IF(L19&lt;&gt;"",L19- M19, "")</f>
        <v/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 t="str">
        <f>IF(C19&gt;0, VLOOKUP(C19-C$5-(INT($M19/9)+(MOD($M19,9)&gt;=C$6)), 'Point System'!$A$4:$B$15, 2),"")</f>
        <v/>
      </c>
      <c r="D20" s="16" t="str">
        <f>IF(D19&gt;0, VLOOKUP(D19-D$5-(INT($M19/9)+(MOD($M19,9)&gt;=D$6)), 'Point System'!$A$4:$B$15, 2),"")</f>
        <v/>
      </c>
      <c r="E20" s="16" t="str">
        <f>IF(E19&gt;0, VLOOKUP(E19-E$5-(INT($M19/9)+(MOD($M19,9)&gt;=E$6)), 'Point System'!$A$4:$B$15, 2),"")</f>
        <v/>
      </c>
      <c r="F20" s="16" t="str">
        <f>IF(F19&gt;0, VLOOKUP(F19-F$5-(INT($M19/9)+(MOD($M19,9)&gt;=F$6)), 'Point System'!$A$4:$B$15, 2),"")</f>
        <v/>
      </c>
      <c r="G20" s="16" t="str">
        <f>IF(G19&gt;0, VLOOKUP(G19-G$5-(INT($M19/9)+(MOD($M19,9)&gt;=G$6)), 'Point System'!$A$4:$B$15, 2),"")</f>
        <v/>
      </c>
      <c r="H20" s="16" t="str">
        <f>IF(H19&gt;0, VLOOKUP(H19-H$5-(INT($M19/9)+(MOD($M19,9)&gt;=H$6)), 'Point System'!$A$4:$B$15, 2),"")</f>
        <v/>
      </c>
      <c r="I20" s="16" t="str">
        <f>IF(I19&gt;0, VLOOKUP(I19-I$5-(INT($M19/9)+(MOD($M19,9)&gt;=I$6)), 'Point System'!$A$4:$B$15, 2),"")</f>
        <v/>
      </c>
      <c r="J20" s="16" t="str">
        <f>IF(J19&gt;0, VLOOKUP(J19-J$5-(INT($M19/9)+(MOD($M19,9)&gt;=J$6)), 'Point System'!$A$4:$B$15, 2),"")</f>
        <v/>
      </c>
      <c r="K20" s="16" t="str">
        <f>IF(K19&gt;0, VLOOKUP(K19-K$5-(INT($M19/9)+(MOD($M19,9)&gt;=K$6)), 'Point System'!$A$4:$B$15, 2),"")</f>
        <v/>
      </c>
      <c r="L20" s="17" t="str">
        <f t="shared" si="0"/>
        <v/>
      </c>
      <c r="M20" s="16"/>
      <c r="N20" s="16"/>
      <c r="O20" s="18" t="str">
        <f>IF(L20&lt;&gt;"", L20, "")</f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 t="str">
        <f t="shared" si="0"/>
        <v/>
      </c>
      <c r="M21" s="12"/>
      <c r="N21" s="12" t="str">
        <f>IF(L21&lt;&gt;"",L21- M21, "")</f>
        <v/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 t="str">
        <f>IF(C21&gt;0, VLOOKUP(C21-C$5-(INT($M21/9)+(MOD($M21,9)&gt;=C$6)), 'Point System'!$A$4:$B$15, 2),"")</f>
        <v/>
      </c>
      <c r="D22" s="16" t="str">
        <f>IF(D21&gt;0, VLOOKUP(D21-D$5-(INT($M21/9)+(MOD($M21,9)&gt;=D$6)), 'Point System'!$A$4:$B$15, 2),"")</f>
        <v/>
      </c>
      <c r="E22" s="16" t="str">
        <f>IF(E21&gt;0, VLOOKUP(E21-E$5-(INT($M21/9)+(MOD($M21,9)&gt;=E$6)), 'Point System'!$A$4:$B$15, 2),"")</f>
        <v/>
      </c>
      <c r="F22" s="16" t="str">
        <f>IF(F21&gt;0, VLOOKUP(F21-F$5-(INT($M21/9)+(MOD($M21,9)&gt;=F$6)), 'Point System'!$A$4:$B$15, 2),"")</f>
        <v/>
      </c>
      <c r="G22" s="16" t="str">
        <f>IF(G21&gt;0, VLOOKUP(G21-G$5-(INT($M21/9)+(MOD($M21,9)&gt;=G$6)), 'Point System'!$A$4:$B$15, 2),"")</f>
        <v/>
      </c>
      <c r="H22" s="16" t="str">
        <f>IF(H21&gt;0, VLOOKUP(H21-H$5-(INT($M21/9)+(MOD($M21,9)&gt;=H$6)), 'Point System'!$A$4:$B$15, 2),"")</f>
        <v/>
      </c>
      <c r="I22" s="16" t="str">
        <f>IF(I21&gt;0, VLOOKUP(I21-I$5-(INT($M21/9)+(MOD($M21,9)&gt;=I$6)), 'Point System'!$A$4:$B$15, 2),"")</f>
        <v/>
      </c>
      <c r="J22" s="16" t="str">
        <f>IF(J21&gt;0, VLOOKUP(J21-J$5-(INT($M21/9)+(MOD($M21,9)&gt;=J$6)), 'Point System'!$A$4:$B$15, 2),"")</f>
        <v/>
      </c>
      <c r="K22" s="16" t="str">
        <f>IF(K21&gt;0, VLOOKUP(K21-K$5-(INT($M21/9)+(MOD($M21,9)&gt;=K$6)), 'Point System'!$A$4:$B$15, 2),"")</f>
        <v/>
      </c>
      <c r="L22" s="17" t="str">
        <f t="shared" si="0"/>
        <v/>
      </c>
      <c r="M22" s="16"/>
      <c r="N22" s="16"/>
      <c r="O22" s="18" t="str">
        <f>IF(L22&lt;&gt;"", L22, "")</f>
        <v/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 t="str">
        <f t="shared" si="0"/>
        <v/>
      </c>
      <c r="M23" s="12"/>
      <c r="N23" s="12" t="str">
        <f>IF(L23&lt;&gt;"",L23- M23, "")</f>
        <v/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 t="str">
        <f>IF(C23&gt;0, VLOOKUP(C23-C$5-(INT($M23/9)+(MOD($M23,9)&gt;=C$6)), 'Point System'!$A$4:$B$15, 2),"")</f>
        <v/>
      </c>
      <c r="D24" s="16" t="str">
        <f>IF(D23&gt;0, VLOOKUP(D23-D$5-(INT($M23/9)+(MOD($M23,9)&gt;=D$6)), 'Point System'!$A$4:$B$15, 2),"")</f>
        <v/>
      </c>
      <c r="E24" s="16" t="str">
        <f>IF(E23&gt;0, VLOOKUP(E23-E$5-(INT($M23/9)+(MOD($M23,9)&gt;=E$6)), 'Point System'!$A$4:$B$15, 2),"")</f>
        <v/>
      </c>
      <c r="F24" s="16" t="str">
        <f>IF(F23&gt;0, VLOOKUP(F23-F$5-(INT($M23/9)+(MOD($M23,9)&gt;=F$6)), 'Point System'!$A$4:$B$15, 2),"")</f>
        <v/>
      </c>
      <c r="G24" s="16" t="str">
        <f>IF(G23&gt;0, VLOOKUP(G23-G$5-(INT($M23/9)+(MOD($M23,9)&gt;=G$6)), 'Point System'!$A$4:$B$15, 2),"")</f>
        <v/>
      </c>
      <c r="H24" s="16" t="str">
        <f>IF(H23&gt;0, VLOOKUP(H23-H$5-(INT($M23/9)+(MOD($M23,9)&gt;=H$6)), 'Point System'!$A$4:$B$15, 2),"")</f>
        <v/>
      </c>
      <c r="I24" s="16" t="str">
        <f>IF(I23&gt;0, VLOOKUP(I23-I$5-(INT($M23/9)+(MOD($M23,9)&gt;=I$6)), 'Point System'!$A$4:$B$15, 2),"")</f>
        <v/>
      </c>
      <c r="J24" s="16" t="str">
        <f>IF(J23&gt;0, VLOOKUP(J23-J$5-(INT($M23/9)+(MOD($M23,9)&gt;=J$6)), 'Point System'!$A$4:$B$15, 2),"")</f>
        <v/>
      </c>
      <c r="K24" s="16" t="str">
        <f>IF(K23&gt;0, VLOOKUP(K23-K$5-(INT($M23/9)+(MOD($M23,9)&gt;=K$6)), 'Point System'!$A$4:$B$15, 2),"")</f>
        <v/>
      </c>
      <c r="L24" s="17" t="str">
        <f t="shared" si="0"/>
        <v/>
      </c>
      <c r="M24" s="16"/>
      <c r="N24" s="16"/>
      <c r="O24" s="18" t="str">
        <f>IF(L24&lt;&gt;"", L24, "")</f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 t="str">
        <f t="shared" si="0"/>
        <v/>
      </c>
      <c r="M25" s="12"/>
      <c r="N25" s="12" t="str">
        <f>IF(L25&lt;&gt;"",L25- M25, "")</f>
        <v/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 t="str">
        <f>IF(C25&gt;0, VLOOKUP(C25-C$5-(INT($M25/9)+(MOD($M25,9)&gt;=C$6)), 'Point System'!$A$4:$B$15, 2),"")</f>
        <v/>
      </c>
      <c r="D26" s="16" t="str">
        <f>IF(D25&gt;0, VLOOKUP(D25-D$5-(INT($M25/9)+(MOD($M25,9)&gt;=D$6)), 'Point System'!$A$4:$B$15, 2),"")</f>
        <v/>
      </c>
      <c r="E26" s="16" t="str">
        <f>IF(E25&gt;0, VLOOKUP(E25-E$5-(INT($M25/9)+(MOD($M25,9)&gt;=E$6)), 'Point System'!$A$4:$B$15, 2),"")</f>
        <v/>
      </c>
      <c r="F26" s="16" t="str">
        <f>IF(F25&gt;0, VLOOKUP(F25-F$5-(INT($M25/9)+(MOD($M25,9)&gt;=F$6)), 'Point System'!$A$4:$B$15, 2),"")</f>
        <v/>
      </c>
      <c r="G26" s="16" t="str">
        <f>IF(G25&gt;0, VLOOKUP(G25-G$5-(INT($M25/9)+(MOD($M25,9)&gt;=G$6)), 'Point System'!$A$4:$B$15, 2),"")</f>
        <v/>
      </c>
      <c r="H26" s="16" t="str">
        <f>IF(H25&gt;0, VLOOKUP(H25-H$5-(INT($M25/9)+(MOD($M25,9)&gt;=H$6)), 'Point System'!$A$4:$B$15, 2),"")</f>
        <v/>
      </c>
      <c r="I26" s="16" t="str">
        <f>IF(I25&gt;0, VLOOKUP(I25-I$5-(INT($M25/9)+(MOD($M25,9)&gt;=I$6)), 'Point System'!$A$4:$B$15, 2),"")</f>
        <v/>
      </c>
      <c r="J26" s="16" t="str">
        <f>IF(J25&gt;0, VLOOKUP(J25-J$5-(INT($M25/9)+(MOD($M25,9)&gt;=J$6)), 'Point System'!$A$4:$B$15, 2),"")</f>
        <v/>
      </c>
      <c r="K26" s="16" t="str">
        <f>IF(K25&gt;0, VLOOKUP(K25-K$5-(INT($M25/9)+(MOD($M25,9)&gt;=K$6)), 'Point System'!$A$4:$B$15, 2),"")</f>
        <v/>
      </c>
      <c r="L26" s="17" t="str">
        <f t="shared" si="0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 t="str">
        <f t="shared" si="0"/>
        <v/>
      </c>
      <c r="M27" s="12"/>
      <c r="N27" s="12" t="str">
        <f>IF(L27&lt;&gt;"",L27- M27, "")</f>
        <v/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 t="str">
        <f>IF(C27&gt;0, VLOOKUP(C27-C$5-(INT($M27/9)+(MOD($M27,9)&gt;=C$6)), 'Point System'!$A$4:$B$15, 2),"")</f>
        <v/>
      </c>
      <c r="D28" s="16" t="str">
        <f>IF(D27&gt;0, VLOOKUP(D27-D$5-(INT($M27/9)+(MOD($M27,9)&gt;=D$6)), 'Point System'!$A$4:$B$15, 2),"")</f>
        <v/>
      </c>
      <c r="E28" s="16" t="str">
        <f>IF(E27&gt;0, VLOOKUP(E27-E$5-(INT($M27/9)+(MOD($M27,9)&gt;=E$6)), 'Point System'!$A$4:$B$15, 2),"")</f>
        <v/>
      </c>
      <c r="F28" s="16" t="str">
        <f>IF(F27&gt;0, VLOOKUP(F27-F$5-(INT($M27/9)+(MOD($M27,9)&gt;=F$6)), 'Point System'!$A$4:$B$15, 2),"")</f>
        <v/>
      </c>
      <c r="G28" s="16" t="str">
        <f>IF(G27&gt;0, VLOOKUP(G27-G$5-(INT($M27/9)+(MOD($M27,9)&gt;=G$6)), 'Point System'!$A$4:$B$15, 2),"")</f>
        <v/>
      </c>
      <c r="H28" s="16" t="str">
        <f>IF(H27&gt;0, VLOOKUP(H27-H$5-(INT($M27/9)+(MOD($M27,9)&gt;=H$6)), 'Point System'!$A$4:$B$15, 2),"")</f>
        <v/>
      </c>
      <c r="I28" s="16" t="str">
        <f>IF(I27&gt;0, VLOOKUP(I27-I$5-(INT($M27/9)+(MOD($M27,9)&gt;=I$6)), 'Point System'!$A$4:$B$15, 2),"")</f>
        <v/>
      </c>
      <c r="J28" s="16" t="str">
        <f>IF(J27&gt;0, VLOOKUP(J27-J$5-(INT($M27/9)+(MOD($M27,9)&gt;=J$6)), 'Point System'!$A$4:$B$15, 2),"")</f>
        <v/>
      </c>
      <c r="K28" s="16" t="str">
        <f>IF(K27&gt;0, VLOOKUP(K27-K$5-(INT($M27/9)+(MOD($M27,9)&gt;=K$6)), 'Point System'!$A$4:$B$15, 2),"")</f>
        <v/>
      </c>
      <c r="L28" s="17" t="str">
        <f t="shared" si="0"/>
        <v/>
      </c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 t="str">
        <f t="shared" si="0"/>
        <v/>
      </c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 t="str">
        <f>IF(C29&gt;0, VLOOKUP(C29-C$5-(INT($M29/9)+(MOD($M29,9)&gt;=C$6)), 'Point System'!$A$4:$B$15, 2),"")</f>
        <v/>
      </c>
      <c r="D30" s="16" t="str">
        <f>IF(D29&gt;0, VLOOKUP(D29-D$5-(INT($M29/9)+(MOD($M29,9)&gt;=D$6)), 'Point System'!$A$4:$B$15, 2),"")</f>
        <v/>
      </c>
      <c r="E30" s="16" t="str">
        <f>IF(E29&gt;0, VLOOKUP(E29-E$5-(INT($M29/9)+(MOD($M29,9)&gt;=E$6)), 'Point System'!$A$4:$B$15, 2),"")</f>
        <v/>
      </c>
      <c r="F30" s="16" t="str">
        <f>IF(F29&gt;0, VLOOKUP(F29-F$5-(INT($M29/9)+(MOD($M29,9)&gt;=F$6)), 'Point System'!$A$4:$B$15, 2),"")</f>
        <v/>
      </c>
      <c r="G30" s="16" t="str">
        <f>IF(G29&gt;0, VLOOKUP(G29-G$5-(INT($M29/9)+(MOD($M29,9)&gt;=G$6)), 'Point System'!$A$4:$B$15, 2),"")</f>
        <v/>
      </c>
      <c r="H30" s="16" t="str">
        <f>IF(H29&gt;0, VLOOKUP(H29-H$5-(INT($M29/9)+(MOD($M29,9)&gt;=H$6)), 'Point System'!$A$4:$B$15, 2),"")</f>
        <v/>
      </c>
      <c r="I30" s="16" t="str">
        <f>IF(I29&gt;0, VLOOKUP(I29-I$5-(INT($M29/9)+(MOD($M29,9)&gt;=I$6)), 'Point System'!$A$4:$B$15, 2),"")</f>
        <v/>
      </c>
      <c r="J30" s="16" t="str">
        <f>IF(J29&gt;0, VLOOKUP(J29-J$5-(INT($M29/9)+(MOD($M29,9)&gt;=J$6)), 'Point System'!$A$4:$B$15, 2),"")</f>
        <v/>
      </c>
      <c r="K30" s="16" t="str">
        <f>IF(K29&gt;0, VLOOKUP(K29-K$5-(INT($M29/9)+(MOD($M29,9)&gt;=K$6)), 'Point System'!$A$4:$B$15, 2),"")</f>
        <v/>
      </c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D8079481-9297-1F41-9451-165126948B78}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E8EB-7163-3848-BDED-B51E8101CF15}">
  <dimension ref="A1:Z28"/>
  <sheetViews>
    <sheetView workbookViewId="0">
      <pane ySplit="6" topLeftCell="A22" activePane="bottomLeft" state="frozen"/>
      <selection activeCell="G22" sqref="G22"/>
      <selection pane="bottomLeft" activeCell="K7" sqref="K7"/>
    </sheetView>
  </sheetViews>
  <sheetFormatPr baseColWidth="10" defaultColWidth="14.1640625" defaultRowHeight="14" x14ac:dyDescent="0.15"/>
  <cols>
    <col min="1" max="1" width="14.6640625" style="2" customWidth="1"/>
    <col min="2" max="2" width="12.33203125" style="2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34</v>
      </c>
      <c r="B7" s="12" t="s">
        <v>23</v>
      </c>
      <c r="C7" s="12">
        <v>5</v>
      </c>
      <c r="D7" s="12">
        <v>5</v>
      </c>
      <c r="E7" s="12">
        <v>5</v>
      </c>
      <c r="F7" s="12">
        <v>4</v>
      </c>
      <c r="G7" s="12">
        <v>4</v>
      </c>
      <c r="H7" s="12">
        <v>4</v>
      </c>
      <c r="I7" s="12">
        <v>3</v>
      </c>
      <c r="J7" s="12">
        <v>4</v>
      </c>
      <c r="K7" s="46">
        <v>4</v>
      </c>
      <c r="L7" s="13">
        <f t="shared" ref="L7:L27" si="0">IF(SUM(C7:K7)&gt;0, SUM(C7:K7),"")</f>
        <v>38</v>
      </c>
      <c r="M7" s="12">
        <v>2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1</v>
      </c>
      <c r="F8" s="16">
        <f>IF(F7&gt;0, VLOOKUP(F7-F$5-(INT($M7/9)+(MOD($M7,9)&gt;=F$6)), 'Point System'!$A$4:$B$15, 2),"")</f>
        <v>1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4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35</v>
      </c>
      <c r="B9" s="12"/>
      <c r="C9" s="12">
        <v>7</v>
      </c>
      <c r="D9" s="12">
        <v>6</v>
      </c>
      <c r="E9" s="12">
        <v>6</v>
      </c>
      <c r="F9" s="12">
        <v>3</v>
      </c>
      <c r="G9" s="12">
        <v>7</v>
      </c>
      <c r="H9" s="12">
        <v>6</v>
      </c>
      <c r="I9" s="12">
        <v>5</v>
      </c>
      <c r="J9" s="12">
        <v>4</v>
      </c>
      <c r="K9" s="12">
        <v>7</v>
      </c>
      <c r="L9" s="13">
        <f t="shared" si="0"/>
        <v>51</v>
      </c>
      <c r="M9" s="12">
        <v>11</v>
      </c>
      <c r="N9" s="12">
        <f>IF(L9&lt;&gt;"",L9- M9, "")</f>
        <v>40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'Point System'!$A$4:$B$15, 2),"")</f>
        <v>0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3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2</v>
      </c>
      <c r="L10" s="17">
        <f t="shared" si="0"/>
        <v>14</v>
      </c>
      <c r="M10" s="16"/>
      <c r="N10" s="16"/>
      <c r="O10" s="18">
        <f>IF(L10&lt;&gt;"", L10, "")</f>
        <v>14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27</v>
      </c>
      <c r="B11" s="12"/>
      <c r="C11" s="12">
        <v>6</v>
      </c>
      <c r="D11" s="12">
        <v>7</v>
      </c>
      <c r="E11" s="12">
        <v>4</v>
      </c>
      <c r="F11" s="12">
        <v>4</v>
      </c>
      <c r="G11" s="12">
        <v>5</v>
      </c>
      <c r="H11" s="12">
        <v>7</v>
      </c>
      <c r="I11" s="12">
        <v>5</v>
      </c>
      <c r="J11" s="12">
        <v>4</v>
      </c>
      <c r="K11" s="12">
        <v>5</v>
      </c>
      <c r="L11" s="13">
        <f t="shared" si="0"/>
        <v>47</v>
      </c>
      <c r="M11" s="12">
        <v>10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2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0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21</v>
      </c>
      <c r="B13" s="12"/>
      <c r="C13" s="12">
        <v>5</v>
      </c>
      <c r="D13" s="12">
        <v>7</v>
      </c>
      <c r="E13" s="12">
        <v>8</v>
      </c>
      <c r="F13" s="12">
        <v>6</v>
      </c>
      <c r="G13" s="12">
        <v>6</v>
      </c>
      <c r="H13" s="12">
        <v>6</v>
      </c>
      <c r="I13" s="12">
        <v>4</v>
      </c>
      <c r="J13" s="12">
        <v>6</v>
      </c>
      <c r="K13" s="12">
        <v>7</v>
      </c>
      <c r="L13" s="13">
        <f t="shared" si="0"/>
        <v>55</v>
      </c>
      <c r="M13" s="12">
        <v>22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'Point System'!$A$4:$B$15, 2),"")</f>
        <v>4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1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3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3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16</v>
      </c>
      <c r="B15" s="12"/>
      <c r="C15" s="12">
        <v>6</v>
      </c>
      <c r="D15" s="12">
        <v>7</v>
      </c>
      <c r="E15" s="12">
        <v>8</v>
      </c>
      <c r="F15" s="12">
        <v>5</v>
      </c>
      <c r="G15" s="12">
        <v>6</v>
      </c>
      <c r="H15" s="12">
        <v>6</v>
      </c>
      <c r="I15" s="12">
        <v>4</v>
      </c>
      <c r="J15" s="12">
        <v>5</v>
      </c>
      <c r="K15" s="12">
        <v>6</v>
      </c>
      <c r="L15" s="13">
        <f t="shared" si="0"/>
        <v>53</v>
      </c>
      <c r="M15" s="12">
        <v>15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0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3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12</v>
      </c>
      <c r="B17" s="12"/>
      <c r="C17" s="12">
        <v>4</v>
      </c>
      <c r="D17" s="12">
        <v>6</v>
      </c>
      <c r="E17" s="12">
        <v>6</v>
      </c>
      <c r="F17" s="12">
        <v>3</v>
      </c>
      <c r="G17" s="12">
        <v>4</v>
      </c>
      <c r="H17" s="12">
        <v>5</v>
      </c>
      <c r="I17" s="12">
        <v>3</v>
      </c>
      <c r="J17" s="12">
        <v>4</v>
      </c>
      <c r="K17" s="12">
        <v>7</v>
      </c>
      <c r="L17" s="13">
        <f t="shared" si="0"/>
        <v>42</v>
      </c>
      <c r="M17" s="12">
        <v>8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6</v>
      </c>
      <c r="D19" s="12">
        <v>5</v>
      </c>
      <c r="E19" s="12">
        <v>5</v>
      </c>
      <c r="F19" s="12">
        <v>4</v>
      </c>
      <c r="G19" s="12">
        <v>5</v>
      </c>
      <c r="H19" s="12">
        <v>6</v>
      </c>
      <c r="I19" s="12">
        <v>4</v>
      </c>
      <c r="J19" s="12">
        <v>5</v>
      </c>
      <c r="K19" s="12">
        <v>6</v>
      </c>
      <c r="L19" s="13">
        <f t="shared" si="0"/>
        <v>46</v>
      </c>
      <c r="M19" s="12">
        <v>13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4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15</v>
      </c>
      <c r="B21" s="12"/>
      <c r="C21" s="12">
        <v>7</v>
      </c>
      <c r="D21" s="12">
        <v>5</v>
      </c>
      <c r="E21" s="12">
        <v>7</v>
      </c>
      <c r="F21" s="12">
        <v>4</v>
      </c>
      <c r="G21" s="12">
        <v>4</v>
      </c>
      <c r="H21" s="12">
        <v>5</v>
      </c>
      <c r="I21" s="12">
        <v>4</v>
      </c>
      <c r="J21" s="12">
        <v>6</v>
      </c>
      <c r="K21" s="12">
        <v>8</v>
      </c>
      <c r="L21" s="13">
        <f t="shared" si="0"/>
        <v>50</v>
      </c>
      <c r="M21" s="12">
        <v>22</v>
      </c>
      <c r="N21" s="12">
        <f>IF(L21&lt;&gt;"",L21- M21, "")</f>
        <v>28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5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3</v>
      </c>
      <c r="G22" s="16">
        <f>IF(G21&gt;0, VLOOKUP(G21-G$5-(INT($M21/9)+(MOD($M21,9)&gt;=G$6)), 'Point System'!$A$4:$B$15, 2),"")</f>
        <v>4</v>
      </c>
      <c r="H22" s="16">
        <f>IF(H21&gt;0, VLOOKUP(H21-H$5-(INT($M21/9)+(MOD($M21,9)&gt;=H$6)), 'Point System'!$A$4:$B$15, 2),"")</f>
        <v>3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26</v>
      </c>
      <c r="M22" s="16"/>
      <c r="N22" s="16"/>
      <c r="O22" s="18">
        <f>IF(L22&lt;&gt;"", L22, "")</f>
        <v>26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33</v>
      </c>
      <c r="B23" s="12"/>
      <c r="C23" s="12">
        <v>6</v>
      </c>
      <c r="D23" s="12">
        <v>9</v>
      </c>
      <c r="E23" s="12">
        <v>5</v>
      </c>
      <c r="F23" s="12">
        <v>4</v>
      </c>
      <c r="G23" s="12">
        <v>5</v>
      </c>
      <c r="H23" s="12">
        <v>5</v>
      </c>
      <c r="I23" s="12">
        <v>4</v>
      </c>
      <c r="J23" s="12">
        <v>5</v>
      </c>
      <c r="K23" s="12">
        <v>7</v>
      </c>
      <c r="L23" s="13">
        <f t="shared" ref="L23:L24" si="3">IF(SUM(C23:K23)&gt;0, SUM(C23:K23),"")</f>
        <v>50</v>
      </c>
      <c r="M23" s="12">
        <v>13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0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29</v>
      </c>
      <c r="B25" s="12"/>
      <c r="C25" s="12">
        <v>5</v>
      </c>
      <c r="D25" s="12">
        <v>7</v>
      </c>
      <c r="E25" s="12">
        <v>7</v>
      </c>
      <c r="F25" s="12">
        <v>3</v>
      </c>
      <c r="G25" s="12">
        <v>6</v>
      </c>
      <c r="H25" s="12">
        <v>8</v>
      </c>
      <c r="I25" s="12">
        <v>5</v>
      </c>
      <c r="J25" s="12">
        <v>7</v>
      </c>
      <c r="K25" s="12">
        <v>6</v>
      </c>
      <c r="L25" s="13">
        <f t="shared" si="0"/>
        <v>54</v>
      </c>
      <c r="M25" s="12">
        <v>15</v>
      </c>
      <c r="N25" s="12">
        <f>IF(L25&lt;&gt;"",L25- M25, "")</f>
        <v>39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2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3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0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3</v>
      </c>
      <c r="L26" s="17">
        <f t="shared" si="0"/>
        <v>16</v>
      </c>
      <c r="M26" s="16"/>
      <c r="N26" s="16"/>
      <c r="O26" s="18">
        <f>IF(L26&lt;&gt;"", L26, "")</f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36</v>
      </c>
      <c r="B27" s="12"/>
      <c r="C27" s="12">
        <v>5</v>
      </c>
      <c r="D27" s="12">
        <v>6</v>
      </c>
      <c r="E27" s="12">
        <v>5</v>
      </c>
      <c r="F27" s="12">
        <v>3</v>
      </c>
      <c r="G27" s="12">
        <v>7</v>
      </c>
      <c r="H27" s="12">
        <v>5</v>
      </c>
      <c r="I27" s="12">
        <v>3</v>
      </c>
      <c r="J27" s="12">
        <v>5</v>
      </c>
      <c r="K27" s="12">
        <v>6</v>
      </c>
      <c r="L27" s="13">
        <f t="shared" si="0"/>
        <v>45</v>
      </c>
      <c r="M27" s="12">
        <v>15</v>
      </c>
      <c r="N27" s="12">
        <f>IF(L27&lt;&gt;"",L27- M27, "")</f>
        <v>30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3</v>
      </c>
      <c r="G28" s="16">
        <f>IF(G27&gt;0, VLOOKUP(G27-G$5-(INT($M27/9)+(MOD($M27,9)&gt;=G$6)), 'Point System'!$A$4:$B$15, 2),"")</f>
        <v>1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3</v>
      </c>
      <c r="K28" s="16">
        <f>IF(K27&gt;0, VLOOKUP(K27-K$5-(INT($M27/9)+(MOD($M27,9)&gt;=K$6)), 'Point System'!$A$4:$B$15, 2),"")</f>
        <v>3</v>
      </c>
      <c r="L28" s="17">
        <f t="shared" ref="L28" si="4">IF(SUM(C28:K28)&gt;0, SUM(C28:K28),"")</f>
        <v>24</v>
      </c>
      <c r="M28" s="16"/>
      <c r="N28" s="16"/>
      <c r="O28" s="18">
        <f>IF(L28&lt;&gt;"", L28, "")</f>
        <v>24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EAA443A2-4DEE-E340-B6FE-310609D99C7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F21F-86A7-B948-B341-41C284BC644B}">
  <dimension ref="A1:Z24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29</v>
      </c>
      <c r="B7" s="12" t="s">
        <v>23</v>
      </c>
      <c r="C7" s="12">
        <v>4</v>
      </c>
      <c r="D7" s="12">
        <v>6</v>
      </c>
      <c r="E7" s="12">
        <v>6</v>
      </c>
      <c r="F7" s="12">
        <v>4</v>
      </c>
      <c r="G7" s="12">
        <v>4</v>
      </c>
      <c r="H7" s="12">
        <v>4</v>
      </c>
      <c r="I7" s="12">
        <v>6</v>
      </c>
      <c r="J7" s="12">
        <v>5</v>
      </c>
      <c r="K7" s="12">
        <v>6</v>
      </c>
      <c r="L7" s="13">
        <f t="shared" ref="L7:L22" si="0">IF(SUM(C7:K7)&gt;0, SUM(C7:K7),"")</f>
        <v>45</v>
      </c>
      <c r="M7" s="12">
        <v>14</v>
      </c>
      <c r="N7" s="12">
        <f>IF(L7&lt;&gt;"",L7- M7, "")</f>
        <v>31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'Point System'!$A$4:$B$15, 2),"")</f>
        <v>4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4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0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3</v>
      </c>
      <c r="L8" s="17">
        <f t="shared" si="0"/>
        <v>23</v>
      </c>
      <c r="M8" s="16"/>
      <c r="N8" s="16"/>
      <c r="O8" s="18">
        <f>IF(L8&lt;&gt;"", L8, "")</f>
        <v>23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5</v>
      </c>
      <c r="D9" s="12">
        <v>7</v>
      </c>
      <c r="E9" s="12">
        <v>7</v>
      </c>
      <c r="F9" s="12">
        <v>4</v>
      </c>
      <c r="G9" s="12">
        <v>6</v>
      </c>
      <c r="H9" s="12">
        <v>6</v>
      </c>
      <c r="I9" s="12">
        <v>3</v>
      </c>
      <c r="J9" s="12">
        <v>5</v>
      </c>
      <c r="K9" s="12">
        <v>6</v>
      </c>
      <c r="L9" s="13">
        <f t="shared" si="0"/>
        <v>49</v>
      </c>
      <c r="M9" s="12">
        <v>17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4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3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26</v>
      </c>
      <c r="B11" s="12"/>
      <c r="C11" s="12">
        <v>7</v>
      </c>
      <c r="D11" s="12">
        <v>9</v>
      </c>
      <c r="E11" s="12">
        <v>8</v>
      </c>
      <c r="F11" s="12">
        <v>5</v>
      </c>
      <c r="G11" s="12">
        <v>7</v>
      </c>
      <c r="H11" s="12">
        <v>7</v>
      </c>
      <c r="I11" s="12">
        <v>6</v>
      </c>
      <c r="J11" s="12">
        <v>7</v>
      </c>
      <c r="K11" s="12">
        <v>10</v>
      </c>
      <c r="L11" s="13">
        <f t="shared" si="0"/>
        <v>66</v>
      </c>
      <c r="M11" s="12">
        <v>21</v>
      </c>
      <c r="N11" s="12">
        <f>IF(L11&lt;&gt;"",L11- M11, "")</f>
        <v>45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1</v>
      </c>
      <c r="E12" s="16">
        <f>IF(E11&gt;0, VLOOKUP(E11-E$5-(INT($M11/9)+(MOD($M11,9)&gt;=E$6)), 'Point System'!$A$4:$B$15, 2),"")</f>
        <v>1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0</v>
      </c>
      <c r="L12" s="17">
        <f t="shared" ref="L12" si="1">IF(SUM(C12:K12)&gt;0, SUM(C12:K12),"")</f>
        <v>9</v>
      </c>
      <c r="M12" s="16"/>
      <c r="N12" s="16"/>
      <c r="O12" s="18">
        <f>IF(L12&lt;&gt;"", L12, "")</f>
        <v>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14</v>
      </c>
      <c r="B13" s="12"/>
      <c r="C13" s="12">
        <v>5</v>
      </c>
      <c r="D13" s="12">
        <v>5</v>
      </c>
      <c r="E13" s="12">
        <v>7</v>
      </c>
      <c r="F13" s="12">
        <v>4</v>
      </c>
      <c r="G13" s="12">
        <v>5</v>
      </c>
      <c r="H13" s="12">
        <v>5</v>
      </c>
      <c r="I13" s="12">
        <v>4</v>
      </c>
      <c r="J13" s="12">
        <v>4</v>
      </c>
      <c r="K13" s="12">
        <v>6</v>
      </c>
      <c r="L13" s="13">
        <f t="shared" si="0"/>
        <v>45</v>
      </c>
      <c r="M13" s="12">
        <v>11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0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3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15</v>
      </c>
      <c r="B15" s="12"/>
      <c r="C15" s="12">
        <v>7</v>
      </c>
      <c r="D15" s="12">
        <v>6</v>
      </c>
      <c r="E15" s="12">
        <v>6</v>
      </c>
      <c r="F15" s="12">
        <v>5</v>
      </c>
      <c r="G15" s="12">
        <v>6</v>
      </c>
      <c r="H15" s="12">
        <v>5</v>
      </c>
      <c r="I15" s="12">
        <v>6</v>
      </c>
      <c r="J15" s="12">
        <v>7</v>
      </c>
      <c r="K15" s="12">
        <v>8</v>
      </c>
      <c r="L15" s="13">
        <f t="shared" si="0"/>
        <v>56</v>
      </c>
      <c r="M15" s="12">
        <v>17</v>
      </c>
      <c r="N15" s="12">
        <f>IF(L15&lt;&gt;"",L15- M15, "")</f>
        <v>39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'Point System'!$A$4:$B$15, 2),"")</f>
        <v>1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1</v>
      </c>
      <c r="L16" s="17">
        <f t="shared" ref="L16" si="2">IF(SUM(C16:K16)&gt;0, SUM(C16:K16),"")</f>
        <v>15</v>
      </c>
      <c r="M16" s="16"/>
      <c r="N16" s="16"/>
      <c r="O16" s="18">
        <f>IF(L16&lt;&gt;"", L16, "")</f>
        <v>15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33</v>
      </c>
      <c r="B17" s="12"/>
      <c r="C17" s="12">
        <v>7</v>
      </c>
      <c r="D17" s="12">
        <v>6</v>
      </c>
      <c r="E17" s="12">
        <v>5</v>
      </c>
      <c r="F17" s="12">
        <v>4</v>
      </c>
      <c r="G17" s="12">
        <v>4</v>
      </c>
      <c r="H17" s="12">
        <v>6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13</v>
      </c>
      <c r="N17" s="12">
        <f>IF(L17&lt;&gt;"",L17- M17, "")</f>
        <v>33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4</v>
      </c>
      <c r="L18" s="17">
        <f t="shared" si="0"/>
        <v>21</v>
      </c>
      <c r="M18" s="16"/>
      <c r="N18" s="16"/>
      <c r="O18" s="18">
        <f>IF(L18&lt;&gt;"", L18, "")</f>
        <v>21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35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6</v>
      </c>
      <c r="H19" s="12">
        <v>5</v>
      </c>
      <c r="I19" s="12">
        <v>4</v>
      </c>
      <c r="J19" s="12">
        <v>7</v>
      </c>
      <c r="K19" s="12">
        <v>8</v>
      </c>
      <c r="L19" s="13">
        <f t="shared" si="0"/>
        <v>51</v>
      </c>
      <c r="M19" s="12">
        <v>11</v>
      </c>
      <c r="N19" s="12">
        <f>IF(L19&lt;&gt;"",L19- M19, "")</f>
        <v>40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1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1</v>
      </c>
      <c r="L20" s="17">
        <f t="shared" si="0"/>
        <v>14</v>
      </c>
      <c r="M20" s="16"/>
      <c r="N20" s="16"/>
      <c r="O20" s="18">
        <f>IF(L20&lt;&gt;"", L20, "")</f>
        <v>14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27</v>
      </c>
      <c r="B21" s="12"/>
      <c r="C21" s="12">
        <v>7</v>
      </c>
      <c r="D21" s="12">
        <v>6</v>
      </c>
      <c r="E21" s="12">
        <v>6</v>
      </c>
      <c r="F21" s="12">
        <v>4</v>
      </c>
      <c r="G21" s="12">
        <v>8</v>
      </c>
      <c r="H21" s="12">
        <v>5</v>
      </c>
      <c r="I21" s="12">
        <v>5</v>
      </c>
      <c r="J21" s="12">
        <v>5</v>
      </c>
      <c r="K21" s="12">
        <v>6</v>
      </c>
      <c r="L21" s="13">
        <f t="shared" si="0"/>
        <v>52</v>
      </c>
      <c r="M21" s="12">
        <v>10</v>
      </c>
      <c r="N21" s="12">
        <f>IF(L21&lt;&gt;"",L21- M21, "")</f>
        <v>42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'Point System'!$A$4:$B$15, 2),"")</f>
        <v>0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1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0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1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13</v>
      </c>
      <c r="M22" s="16"/>
      <c r="N22" s="16"/>
      <c r="O22" s="18">
        <f>IF(L22&lt;&gt;"", L22, "")</f>
        <v>13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12</v>
      </c>
      <c r="B23" s="12"/>
      <c r="C23" s="12">
        <v>6</v>
      </c>
      <c r="D23" s="12">
        <v>5</v>
      </c>
      <c r="E23" s="12">
        <v>6</v>
      </c>
      <c r="F23" s="12">
        <v>3</v>
      </c>
      <c r="G23" s="12">
        <v>5</v>
      </c>
      <c r="H23" s="12">
        <v>6</v>
      </c>
      <c r="I23" s="12">
        <v>3</v>
      </c>
      <c r="J23" s="12">
        <v>4</v>
      </c>
      <c r="K23" s="12">
        <v>5</v>
      </c>
      <c r="L23" s="13">
        <f t="shared" ref="L23:L24" si="3">IF(SUM(C23:K23)&gt;0, SUM(C23:K23),"")</f>
        <v>43</v>
      </c>
      <c r="M23" s="12">
        <v>8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'Point System'!$A$4:$B$15, 2),"")</f>
        <v>1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3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3</v>
      </c>
      <c r="L24" s="17">
        <f t="shared" si="3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</sheetData>
  <mergeCells count="2">
    <mergeCell ref="A1:O1"/>
    <mergeCell ref="A2:O2"/>
  </mergeCells>
  <hyperlinks>
    <hyperlink ref="A2" r:id="rId1" xr:uid="{1AFC6D11-DF8C-644A-A7D4-96F410C04B16}"/>
  </hyperlink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A2D2-E7CB-EF49-BC2B-5A3BAC2AF723}">
  <dimension ref="A1:Z26"/>
  <sheetViews>
    <sheetView workbookViewId="0">
      <pane ySplit="6" topLeftCell="A7" activePane="bottomLeft" state="frozen"/>
      <selection activeCell="G22" sqref="G22"/>
      <selection pane="bottomLeft" activeCell="H17" sqref="H1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6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4</v>
      </c>
      <c r="J7" s="12">
        <v>6</v>
      </c>
      <c r="K7" s="12">
        <v>6</v>
      </c>
      <c r="L7" s="13">
        <f t="shared" ref="L7:L22" si="0">IF(SUM(C7:K7)&gt;0, SUM(C7:K7),"")</f>
        <v>46</v>
      </c>
      <c r="M7" s="12">
        <v>11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26</v>
      </c>
      <c r="B9" s="12"/>
      <c r="C9" s="12">
        <v>8</v>
      </c>
      <c r="D9" s="12">
        <v>7</v>
      </c>
      <c r="E9" s="12">
        <v>7</v>
      </c>
      <c r="F9" s="12">
        <v>4</v>
      </c>
      <c r="G9" s="12">
        <v>6</v>
      </c>
      <c r="H9" s="12">
        <v>5</v>
      </c>
      <c r="I9" s="12">
        <v>4</v>
      </c>
      <c r="J9" s="12">
        <v>6</v>
      </c>
      <c r="K9" s="12">
        <v>8</v>
      </c>
      <c r="L9" s="13">
        <f t="shared" si="0"/>
        <v>55</v>
      </c>
      <c r="M9" s="12">
        <v>23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3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29</v>
      </c>
      <c r="B11" s="12"/>
      <c r="C11" s="12">
        <v>6</v>
      </c>
      <c r="D11" s="12">
        <v>5</v>
      </c>
      <c r="E11" s="12">
        <v>6</v>
      </c>
      <c r="F11" s="12">
        <v>5</v>
      </c>
      <c r="G11" s="12">
        <v>6</v>
      </c>
      <c r="H11" s="12">
        <v>6</v>
      </c>
      <c r="I11" s="12">
        <v>3</v>
      </c>
      <c r="J11" s="12">
        <v>5</v>
      </c>
      <c r="K11" s="12">
        <v>6</v>
      </c>
      <c r="L11" s="13">
        <f t="shared" si="0"/>
        <v>48</v>
      </c>
      <c r="M11" s="12">
        <v>13</v>
      </c>
      <c r="N11" s="12">
        <f>IF(L11&lt;&gt;"",L11- M11, "")</f>
        <v>35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1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19</v>
      </c>
      <c r="M12" s="16"/>
      <c r="N12" s="16"/>
      <c r="O12" s="18">
        <f>IF(L12&lt;&gt;"", L12, "")</f>
        <v>19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36</v>
      </c>
      <c r="B13" s="12"/>
      <c r="C13" s="12">
        <v>6</v>
      </c>
      <c r="D13" s="12">
        <v>6</v>
      </c>
      <c r="E13" s="12">
        <v>4</v>
      </c>
      <c r="F13" s="12">
        <v>5</v>
      </c>
      <c r="G13" s="12">
        <v>5</v>
      </c>
      <c r="H13" s="12">
        <v>6</v>
      </c>
      <c r="I13" s="12">
        <v>5</v>
      </c>
      <c r="J13" s="12">
        <v>7</v>
      </c>
      <c r="K13" s="12">
        <v>6</v>
      </c>
      <c r="L13" s="13">
        <f t="shared" si="0"/>
        <v>50</v>
      </c>
      <c r="M13" s="12">
        <v>15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4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3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13</v>
      </c>
      <c r="B15" s="12"/>
      <c r="C15" s="12">
        <v>6</v>
      </c>
      <c r="D15" s="12">
        <v>7</v>
      </c>
      <c r="E15" s="12">
        <v>7</v>
      </c>
      <c r="F15" s="12">
        <v>5</v>
      </c>
      <c r="G15" s="12">
        <v>6</v>
      </c>
      <c r="H15" s="12">
        <v>7</v>
      </c>
      <c r="I15" s="12">
        <v>5</v>
      </c>
      <c r="J15" s="12">
        <v>7</v>
      </c>
      <c r="K15" s="12">
        <v>8</v>
      </c>
      <c r="L15" s="13">
        <f t="shared" si="0"/>
        <v>58</v>
      </c>
      <c r="M15" s="12">
        <v>18</v>
      </c>
      <c r="N15" s="12">
        <f>IF(L15&lt;&gt;"",L15- M15, "")</f>
        <v>40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1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1</v>
      </c>
      <c r="L16" s="17">
        <f t="shared" ref="L16" si="2">IF(SUM(C16:K16)&gt;0, SUM(C16:K16),"")</f>
        <v>14</v>
      </c>
      <c r="M16" s="16"/>
      <c r="N16" s="16"/>
      <c r="O16" s="18">
        <f>IF(L16&lt;&gt;"", L16, "")</f>
        <v>14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34</v>
      </c>
      <c r="B17" s="12"/>
      <c r="C17" s="12">
        <v>4</v>
      </c>
      <c r="D17" s="12">
        <v>5</v>
      </c>
      <c r="E17" s="12">
        <v>6</v>
      </c>
      <c r="F17" s="12">
        <v>3</v>
      </c>
      <c r="G17" s="12">
        <v>4</v>
      </c>
      <c r="H17" s="46">
        <v>3</v>
      </c>
      <c r="I17" s="12">
        <v>3</v>
      </c>
      <c r="J17" s="12">
        <v>4</v>
      </c>
      <c r="K17" s="12">
        <v>5</v>
      </c>
      <c r="L17" s="13">
        <f t="shared" si="0"/>
        <v>37</v>
      </c>
      <c r="M17" s="12">
        <v>2</v>
      </c>
      <c r="N17" s="12">
        <f>IF(L17&lt;&gt;"",L17- M17, "")</f>
        <v>35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0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19</v>
      </c>
      <c r="M18" s="16"/>
      <c r="N18" s="16"/>
      <c r="O18" s="18">
        <f>IF(L18&lt;&gt;"", L18, "")</f>
        <v>19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12</v>
      </c>
      <c r="B19" s="12"/>
      <c r="C19" s="12">
        <v>4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6</v>
      </c>
      <c r="K19" s="12">
        <v>7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'Point System'!$A$4:$B$15, 2),"")</f>
        <v>3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3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1</v>
      </c>
      <c r="K20" s="16">
        <f>IF(K19&gt;0, VLOOKUP(K19-K$5-(INT($M19/9)+(MOD($M19,9)&gt;=K$6)), 'Point System'!$A$4:$B$15, 2),"")</f>
        <v>1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33</v>
      </c>
      <c r="B21" s="12"/>
      <c r="C21" s="12">
        <v>5</v>
      </c>
      <c r="D21" s="12">
        <v>6</v>
      </c>
      <c r="E21" s="12">
        <v>4</v>
      </c>
      <c r="F21" s="12">
        <v>4</v>
      </c>
      <c r="G21" s="12">
        <v>7</v>
      </c>
      <c r="H21" s="12">
        <v>4</v>
      </c>
      <c r="I21" s="12">
        <v>5</v>
      </c>
      <c r="J21" s="12">
        <v>5</v>
      </c>
      <c r="K21" s="12">
        <v>7</v>
      </c>
      <c r="L21" s="13">
        <f t="shared" si="0"/>
        <v>47</v>
      </c>
      <c r="M21" s="12">
        <v>12</v>
      </c>
      <c r="N21" s="12">
        <f>IF(L21&lt;&gt;"",L21- M21, "")</f>
        <v>35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4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0</v>
      </c>
      <c r="H22" s="16">
        <f>IF(H21&gt;0, VLOOKUP(H21-H$5-(INT($M21/9)+(MOD($M21,9)&gt;=H$6)), 'Point System'!$A$4:$B$15, 2),"")</f>
        <v>3</v>
      </c>
      <c r="I22" s="16">
        <f>IF(I21&gt;0, VLOOKUP(I21-I$5-(INT($M21/9)+(MOD($M21,9)&gt;=I$6)), 'Point System'!$A$4:$B$15, 2),"")</f>
        <v>1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19</v>
      </c>
      <c r="M22" s="16"/>
      <c r="N22" s="16"/>
      <c r="O22" s="18">
        <f>IF(L22&lt;&gt;"", L22, "")</f>
        <v>19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21</v>
      </c>
      <c r="B23" s="12"/>
      <c r="C23" s="12">
        <v>6</v>
      </c>
      <c r="D23" s="12">
        <v>8</v>
      </c>
      <c r="E23" s="12">
        <v>8</v>
      </c>
      <c r="F23" s="12">
        <v>6</v>
      </c>
      <c r="G23" s="12">
        <v>7</v>
      </c>
      <c r="H23" s="12">
        <v>6</v>
      </c>
      <c r="I23" s="12">
        <v>5</v>
      </c>
      <c r="J23" s="12">
        <v>5</v>
      </c>
      <c r="K23" s="12">
        <v>8</v>
      </c>
      <c r="L23" s="13">
        <f t="shared" ref="L23:L24" si="3">IF(SUM(C23:K23)&gt;0, SUM(C23:K23),"")</f>
        <v>59</v>
      </c>
      <c r="M23" s="12">
        <v>22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1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16</v>
      </c>
      <c r="B25" s="12"/>
      <c r="C25" s="12">
        <v>7</v>
      </c>
      <c r="D25" s="12">
        <v>6</v>
      </c>
      <c r="E25" s="12">
        <v>6</v>
      </c>
      <c r="F25" s="12">
        <v>3</v>
      </c>
      <c r="G25" s="12">
        <v>4</v>
      </c>
      <c r="H25" s="12">
        <v>5</v>
      </c>
      <c r="I25" s="12">
        <v>4</v>
      </c>
      <c r="J25" s="12">
        <v>5</v>
      </c>
      <c r="K25" s="12">
        <v>6</v>
      </c>
      <c r="L25" s="13">
        <f t="shared" ref="L25:L26" si="4">IF(SUM(C25:K25)&gt;0, SUM(C25:K25),"")</f>
        <v>46</v>
      </c>
      <c r="M25" s="12">
        <v>15</v>
      </c>
      <c r="N25" s="12">
        <f>IF(L25&lt;&gt;"",L25- M25, "")</f>
        <v>31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'Point System'!$A$4:$B$15, 2),"")</f>
        <v>1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3</v>
      </c>
      <c r="G26" s="16">
        <f>IF(G25&gt;0, VLOOKUP(G25-G$5-(INT($M25/9)+(MOD($M25,9)&gt;=G$6)), 'Point System'!$A$4:$B$15, 2),"")</f>
        <v>4</v>
      </c>
      <c r="H26" s="16">
        <f>IF(H25&gt;0, VLOOKUP(H25-H$5-(INT($M25/9)+(MOD($M25,9)&gt;=H$6)), 'Point System'!$A$4:$B$15, 2),"")</f>
        <v>2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3</v>
      </c>
      <c r="K26" s="16">
        <f>IF(K25&gt;0, VLOOKUP(K25-K$5-(INT($M25/9)+(MOD($M25,9)&gt;=K$6)), 'Point System'!$A$4:$B$15, 2),"")</f>
        <v>3</v>
      </c>
      <c r="L26" s="17">
        <f t="shared" si="4"/>
        <v>23</v>
      </c>
      <c r="M26" s="16"/>
      <c r="N26" s="16"/>
      <c r="O26" s="18">
        <f>IF(L26&lt;&gt;"", L26, "")</f>
        <v>23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</sheetData>
  <mergeCells count="2">
    <mergeCell ref="A1:O1"/>
    <mergeCell ref="A2:O2"/>
  </mergeCells>
  <hyperlinks>
    <hyperlink ref="A2" r:id="rId1" xr:uid="{15E9FEDF-D176-0D43-817A-69363EEB1BA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39FE-5332-4F44-A7CA-DA96F833A67E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11</v>
      </c>
      <c r="B7" s="12" t="s">
        <v>23</v>
      </c>
      <c r="C7" s="12">
        <v>5</v>
      </c>
      <c r="D7" s="12">
        <v>9</v>
      </c>
      <c r="E7" s="12">
        <v>5</v>
      </c>
      <c r="F7" s="12">
        <v>3</v>
      </c>
      <c r="G7" s="12">
        <v>4</v>
      </c>
      <c r="H7" s="12">
        <v>5</v>
      </c>
      <c r="I7" s="12">
        <v>4</v>
      </c>
      <c r="J7" s="12">
        <v>5</v>
      </c>
      <c r="K7" s="12">
        <v>7</v>
      </c>
      <c r="L7" s="13">
        <f t="shared" ref="L7:L26" si="0">IF(SUM(C7:K7)&gt;0, SUM(C7:K7),"")</f>
        <v>47</v>
      </c>
      <c r="M7" s="12">
        <v>8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0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31</v>
      </c>
      <c r="B9" s="12"/>
      <c r="C9" s="12">
        <v>7</v>
      </c>
      <c r="D9" s="12">
        <v>6</v>
      </c>
      <c r="E9" s="12">
        <v>5</v>
      </c>
      <c r="F9" s="12">
        <v>4</v>
      </c>
      <c r="G9" s="12">
        <v>7</v>
      </c>
      <c r="H9" s="12">
        <v>6</v>
      </c>
      <c r="I9" s="12">
        <v>3</v>
      </c>
      <c r="J9" s="12">
        <v>6</v>
      </c>
      <c r="K9" s="46">
        <v>4</v>
      </c>
      <c r="L9" s="13">
        <f t="shared" si="0"/>
        <v>48</v>
      </c>
      <c r="M9" s="12">
        <v>9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'Point System'!$A$4:$B$15, 2),"")</f>
        <v>0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4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13</v>
      </c>
      <c r="B11" s="12"/>
      <c r="C11" s="12">
        <v>5</v>
      </c>
      <c r="D11" s="12">
        <v>7</v>
      </c>
      <c r="E11" s="12">
        <v>5</v>
      </c>
      <c r="F11" s="12">
        <v>5</v>
      </c>
      <c r="G11" s="12">
        <v>6</v>
      </c>
      <c r="H11" s="12">
        <v>6</v>
      </c>
      <c r="I11" s="12">
        <v>4</v>
      </c>
      <c r="J11" s="12">
        <v>6</v>
      </c>
      <c r="K11" s="12">
        <v>6</v>
      </c>
      <c r="L11" s="13">
        <f t="shared" si="0"/>
        <v>50</v>
      </c>
      <c r="M11" s="12">
        <v>19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29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6</v>
      </c>
      <c r="J13" s="12">
        <v>6</v>
      </c>
      <c r="K13" s="12">
        <v>7</v>
      </c>
      <c r="L13" s="13">
        <f t="shared" si="0"/>
        <v>49</v>
      </c>
      <c r="M13" s="12">
        <v>13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3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0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2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34</v>
      </c>
      <c r="B15" s="12"/>
      <c r="C15" s="12">
        <v>4</v>
      </c>
      <c r="D15" s="12">
        <v>5</v>
      </c>
      <c r="E15" s="12">
        <v>4</v>
      </c>
      <c r="F15" s="46">
        <v>2</v>
      </c>
      <c r="G15" s="12">
        <v>5</v>
      </c>
      <c r="H15" s="46">
        <v>3</v>
      </c>
      <c r="I15" s="12">
        <v>3</v>
      </c>
      <c r="J15" s="12">
        <v>5</v>
      </c>
      <c r="K15" s="12">
        <v>5</v>
      </c>
      <c r="L15" s="13">
        <f t="shared" si="0"/>
        <v>36</v>
      </c>
      <c r="M15" s="12">
        <v>2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32</v>
      </c>
      <c r="B17" s="12"/>
      <c r="C17" s="12">
        <v>6</v>
      </c>
      <c r="D17" s="12">
        <v>6</v>
      </c>
      <c r="E17" s="12">
        <v>4</v>
      </c>
      <c r="F17" s="46">
        <v>2</v>
      </c>
      <c r="G17" s="12">
        <v>4</v>
      </c>
      <c r="H17" s="12">
        <v>5</v>
      </c>
      <c r="I17" s="12">
        <v>3</v>
      </c>
      <c r="J17" s="12">
        <v>5</v>
      </c>
      <c r="K17" s="12">
        <v>5</v>
      </c>
      <c r="L17" s="13">
        <f t="shared" si="0"/>
        <v>40</v>
      </c>
      <c r="M17" s="12">
        <v>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3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36</v>
      </c>
      <c r="B19" s="12"/>
      <c r="C19" s="12">
        <v>5</v>
      </c>
      <c r="D19" s="12">
        <v>6</v>
      </c>
      <c r="E19" s="12">
        <v>5</v>
      </c>
      <c r="F19" s="12">
        <v>4</v>
      </c>
      <c r="G19" s="12">
        <v>5</v>
      </c>
      <c r="H19" s="12">
        <v>4</v>
      </c>
      <c r="I19" s="12">
        <v>4</v>
      </c>
      <c r="J19" s="12">
        <v>5</v>
      </c>
      <c r="K19" s="12">
        <v>6</v>
      </c>
      <c r="L19" s="13">
        <f t="shared" si="0"/>
        <v>44</v>
      </c>
      <c r="M19" s="12">
        <v>10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3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33</v>
      </c>
      <c r="B21" s="12"/>
      <c r="C21" s="12">
        <v>5</v>
      </c>
      <c r="D21" s="12">
        <v>6</v>
      </c>
      <c r="E21" s="12">
        <v>5</v>
      </c>
      <c r="F21" s="12">
        <v>5</v>
      </c>
      <c r="G21" s="12">
        <v>4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3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3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14</v>
      </c>
      <c r="B23" s="12"/>
      <c r="C23" s="12">
        <v>6</v>
      </c>
      <c r="D23" s="12">
        <v>8</v>
      </c>
      <c r="E23" s="12">
        <v>6</v>
      </c>
      <c r="F23" s="12">
        <v>3</v>
      </c>
      <c r="G23" s="12">
        <v>8</v>
      </c>
      <c r="H23" s="12">
        <v>6</v>
      </c>
      <c r="I23" s="12">
        <v>6</v>
      </c>
      <c r="J23" s="12">
        <v>4</v>
      </c>
      <c r="K23" s="12">
        <v>6</v>
      </c>
      <c r="L23" s="13">
        <f t="shared" si="0"/>
        <v>53</v>
      </c>
      <c r="M23" s="12">
        <v>11</v>
      </c>
      <c r="N23" s="12">
        <f>IF(L23&lt;&gt;"",L23- M23, "")</f>
        <v>42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'Point System'!$A$4:$B$15, 2),"")</f>
        <v>1</v>
      </c>
      <c r="D24" s="16">
        <f>IF(D23&gt;0, VLOOKUP(D23-D$5-(INT($M23/9)+(MOD($M23,9)&gt;=D$6)), 'Point System'!$A$4:$B$15, 2),"")</f>
        <v>1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3</v>
      </c>
      <c r="G24" s="16">
        <f>IF(G23&gt;0, VLOOKUP(G23-G$5-(INT($M23/9)+(MOD($M23,9)&gt;=G$6)), 'Point System'!$A$4:$B$15, 2),"")</f>
        <v>0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0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3</v>
      </c>
      <c r="L24" s="17">
        <f t="shared" si="0"/>
        <v>13</v>
      </c>
      <c r="M24" s="16"/>
      <c r="N24" s="16"/>
      <c r="O24" s="18">
        <f>IF(L24&lt;&gt;"", L24, "")</f>
        <v>13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35</v>
      </c>
      <c r="B25" s="12"/>
      <c r="C25" s="12">
        <v>5</v>
      </c>
      <c r="D25" s="12">
        <v>6</v>
      </c>
      <c r="E25" s="12">
        <v>4</v>
      </c>
      <c r="F25" s="12">
        <v>5</v>
      </c>
      <c r="G25" s="12">
        <v>5</v>
      </c>
      <c r="H25" s="12">
        <v>6</v>
      </c>
      <c r="I25" s="12">
        <v>4</v>
      </c>
      <c r="J25" s="12">
        <v>6</v>
      </c>
      <c r="K25" s="12">
        <v>7</v>
      </c>
      <c r="L25" s="13">
        <f t="shared" si="0"/>
        <v>48</v>
      </c>
      <c r="M25" s="12">
        <v>14</v>
      </c>
      <c r="N25" s="12">
        <f>IF(L25&lt;&gt;"",L25- M25, "")</f>
        <v>34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4</v>
      </c>
      <c r="F26" s="16">
        <f>IF(F25&gt;0, VLOOKUP(F25-F$5-(INT($M25/9)+(MOD($M25,9)&gt;=F$6)), 'Point System'!$A$4:$B$15, 2),"")</f>
        <v>1</v>
      </c>
      <c r="G26" s="16">
        <f>IF(G25&gt;0, VLOOKUP(G25-G$5-(INT($M25/9)+(MOD($M25,9)&gt;=G$6)), 'Point System'!$A$4:$B$15, 2),"")</f>
        <v>3</v>
      </c>
      <c r="H26" s="16">
        <f>IF(H25&gt;0, VLOOKUP(H25-H$5-(INT($M25/9)+(MOD($M25,9)&gt;=H$6)), 'Point System'!$A$4:$B$15, 2),"")</f>
        <v>1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2</v>
      </c>
      <c r="L26" s="17">
        <f t="shared" si="0"/>
        <v>20</v>
      </c>
      <c r="M26" s="16"/>
      <c r="N26" s="16"/>
      <c r="O26" s="18">
        <f>IF(L26&lt;&gt;"", L26, "")</f>
        <v>20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28</v>
      </c>
      <c r="B27" s="12"/>
      <c r="C27" s="12">
        <v>4</v>
      </c>
      <c r="D27" s="12">
        <v>6</v>
      </c>
      <c r="E27" s="12">
        <v>5</v>
      </c>
      <c r="F27" s="12">
        <v>4</v>
      </c>
      <c r="G27" s="12">
        <v>5</v>
      </c>
      <c r="H27" s="12">
        <v>7</v>
      </c>
      <c r="I27" s="12">
        <v>4</v>
      </c>
      <c r="J27" s="12">
        <v>6</v>
      </c>
      <c r="K27" s="12">
        <v>7</v>
      </c>
      <c r="L27" s="13">
        <f t="shared" ref="L27:L30" si="3">IF(SUM(C27:K27)&gt;0, SUM(C27:K27),"")</f>
        <v>48</v>
      </c>
      <c r="M27" s="12">
        <v>15</v>
      </c>
      <c r="N27" s="12">
        <f>IF(L27&lt;&gt;"",L27- M27, "")</f>
        <v>33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'Point System'!$A$4:$B$15, 2),"")</f>
        <v>4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3</v>
      </c>
      <c r="H28" s="16">
        <f>IF(H27&gt;0, VLOOKUP(H27-H$5-(INT($M27/9)+(MOD($M27,9)&gt;=H$6)), 'Point System'!$A$4:$B$15, 2),"")</f>
        <v>0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2</v>
      </c>
      <c r="L28" s="17">
        <f t="shared" si="3"/>
        <v>21</v>
      </c>
      <c r="M28" s="16"/>
      <c r="N28" s="16"/>
      <c r="O28" s="18">
        <f>IF(L28&lt;&gt;"", L28, "")</f>
        <v>21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16</v>
      </c>
      <c r="B29" s="12"/>
      <c r="C29" s="12">
        <v>6</v>
      </c>
      <c r="D29" s="46">
        <v>4</v>
      </c>
      <c r="E29" s="12">
        <v>6</v>
      </c>
      <c r="F29" s="12">
        <v>6</v>
      </c>
      <c r="G29" s="12">
        <v>6</v>
      </c>
      <c r="H29" s="12">
        <v>5</v>
      </c>
      <c r="I29" s="12">
        <v>4</v>
      </c>
      <c r="J29" s="12">
        <v>6</v>
      </c>
      <c r="K29" s="12">
        <v>6</v>
      </c>
      <c r="L29" s="13">
        <f t="shared" si="3"/>
        <v>49</v>
      </c>
      <c r="M29" s="12">
        <v>14</v>
      </c>
      <c r="N29" s="12">
        <f>IF(L29&lt;&gt;"",L29- M29, "")</f>
        <v>35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5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0</v>
      </c>
      <c r="G30" s="16">
        <f>IF(G29&gt;0, VLOOKUP(G29-G$5-(INT($M29/9)+(MOD($M29,9)&gt;=G$6)), 'Point System'!$A$4:$B$15, 2),"")</f>
        <v>2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1</v>
      </c>
      <c r="K30" s="16">
        <f>IF(K29&gt;0, VLOOKUP(K29-K$5-(INT($M29/9)+(MOD($M29,9)&gt;=K$6)), 'Point System'!$A$4:$B$15, 2),"")</f>
        <v>3</v>
      </c>
      <c r="L30" s="17">
        <f t="shared" si="3"/>
        <v>19</v>
      </c>
      <c r="M30" s="16"/>
      <c r="N30" s="16"/>
      <c r="O30" s="18">
        <f>IF(L30&lt;&gt;"", L30, "")</f>
        <v>19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12</v>
      </c>
      <c r="B31" s="12"/>
      <c r="C31" s="12">
        <v>6</v>
      </c>
      <c r="D31" s="12">
        <v>6</v>
      </c>
      <c r="E31" s="12">
        <v>4</v>
      </c>
      <c r="F31" s="12">
        <v>4</v>
      </c>
      <c r="G31" s="12">
        <v>4</v>
      </c>
      <c r="H31" s="12">
        <v>8</v>
      </c>
      <c r="I31" s="12">
        <v>2</v>
      </c>
      <c r="J31" s="12">
        <v>8</v>
      </c>
      <c r="K31" s="12">
        <v>6</v>
      </c>
      <c r="L31" s="13">
        <f t="shared" ref="L31:L32" si="4">IF(SUM(C31:K31)&gt;0, SUM(C31:K31),"")</f>
        <v>48</v>
      </c>
      <c r="M31" s="12">
        <v>8</v>
      </c>
      <c r="N31" s="12">
        <f>IF(L31&lt;&gt;"",L31- M31, "")</f>
        <v>40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'Point System'!$A$4:$B$15, 2),"")</f>
        <v>1</v>
      </c>
      <c r="D32" s="16">
        <f>IF(D31&gt;0, VLOOKUP(D31-D$5-(INT($M31/9)+(MOD($M31,9)&gt;=D$6)), 'Point System'!$A$4:$B$15, 2),"")</f>
        <v>2</v>
      </c>
      <c r="E32" s="16">
        <f>IF(E31&gt;0, VLOOKUP(E31-E$5-(INT($M31/9)+(MOD($M31,9)&gt;=E$6)), 'Point System'!$A$4:$B$15, 2),"")</f>
        <v>3</v>
      </c>
      <c r="F32" s="16">
        <f>IF(F31&gt;0, VLOOKUP(F31-F$5-(INT($M31/9)+(MOD($M31,9)&gt;=F$6)), 'Point System'!$A$4:$B$15, 2),"")</f>
        <v>1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0</v>
      </c>
      <c r="I32" s="16">
        <f>IF(I31&gt;0, VLOOKUP(I31-I$5-(INT($M31/9)+(MOD($M31,9)&gt;=I$6)), 'Point System'!$A$4:$B$15, 2),"")</f>
        <v>4</v>
      </c>
      <c r="J32" s="16">
        <f>IF(J31&gt;0, VLOOKUP(J31-J$5-(INT($M31/9)+(MOD($M31,9)&gt;=J$6)), 'Point System'!$A$4:$B$15, 2),"")</f>
        <v>0</v>
      </c>
      <c r="K32" s="16">
        <f>IF(K31&gt;0, VLOOKUP(K31-K$5-(INT($M31/9)+(MOD($M31,9)&gt;=K$6)), 'Point System'!$A$4:$B$15, 2),"")</f>
        <v>2</v>
      </c>
      <c r="L32" s="17">
        <f t="shared" si="4"/>
        <v>16</v>
      </c>
      <c r="M32" s="16"/>
      <c r="N32" s="16"/>
      <c r="O32" s="18">
        <f>IF(L32&lt;&gt;"", L32, "")</f>
        <v>16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F7CCEBFF-D7C5-5140-A586-E0AB907BEF77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B3E6-C6EE-6A4F-8D6A-361AF94230C4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13</v>
      </c>
      <c r="B7" s="12" t="s">
        <v>23</v>
      </c>
      <c r="C7" s="12">
        <v>5</v>
      </c>
      <c r="D7" s="12">
        <v>8</v>
      </c>
      <c r="E7" s="12">
        <v>5</v>
      </c>
      <c r="F7" s="12">
        <v>4</v>
      </c>
      <c r="G7" s="12">
        <v>8</v>
      </c>
      <c r="H7" s="12">
        <v>6</v>
      </c>
      <c r="I7" s="12">
        <v>6</v>
      </c>
      <c r="J7" s="12">
        <v>6</v>
      </c>
      <c r="K7" s="12">
        <v>8</v>
      </c>
      <c r="L7" s="13">
        <f t="shared" ref="L7:L32" si="0">IF(SUM(C7:K7)&gt;0, SUM(C7:K7),"")</f>
        <v>56</v>
      </c>
      <c r="M7" s="12">
        <v>18</v>
      </c>
      <c r="N7" s="12">
        <f>IF(L7&lt;&gt;"",L7- M7, "")</f>
        <v>38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1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0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1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32</v>
      </c>
      <c r="B9" s="12"/>
      <c r="C9" s="12">
        <v>6</v>
      </c>
      <c r="D9" s="12">
        <v>5</v>
      </c>
      <c r="E9" s="12">
        <v>5</v>
      </c>
      <c r="F9" s="12">
        <v>4</v>
      </c>
      <c r="G9" s="12">
        <v>6</v>
      </c>
      <c r="H9" s="12">
        <v>4</v>
      </c>
      <c r="I9" s="12">
        <v>3</v>
      </c>
      <c r="J9" s="12">
        <v>5</v>
      </c>
      <c r="K9" s="12">
        <v>6</v>
      </c>
      <c r="L9" s="13">
        <f t="shared" si="0"/>
        <v>44</v>
      </c>
      <c r="M9" s="12">
        <v>7</v>
      </c>
      <c r="N9" s="12">
        <f>IF(L9&lt;&gt;"",L9- M9, "")</f>
        <v>37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1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17">
        <f t="shared" si="0"/>
        <v>17</v>
      </c>
      <c r="M10" s="16"/>
      <c r="N10" s="16"/>
      <c r="O10" s="18">
        <f>IF(L10&lt;&gt;"", L10, "")</f>
        <v>17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31</v>
      </c>
      <c r="B11" s="12"/>
      <c r="C11" s="12">
        <v>5</v>
      </c>
      <c r="D11" s="12">
        <v>7</v>
      </c>
      <c r="E11" s="12">
        <v>5</v>
      </c>
      <c r="F11" s="12">
        <v>4</v>
      </c>
      <c r="G11" s="12">
        <v>6</v>
      </c>
      <c r="H11" s="12">
        <v>5</v>
      </c>
      <c r="I11" s="12">
        <v>3</v>
      </c>
      <c r="J11" s="12">
        <v>5</v>
      </c>
      <c r="K11" s="12">
        <v>7</v>
      </c>
      <c r="L11" s="13">
        <f t="shared" si="0"/>
        <v>47</v>
      </c>
      <c r="M11" s="12">
        <v>9</v>
      </c>
      <c r="N11" s="12">
        <f>IF(L11&lt;&gt;"",L11- M11, "")</f>
        <v>38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1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1</v>
      </c>
      <c r="L12" s="17">
        <f t="shared" ref="L12" si="1">IF(SUM(C12:K12)&gt;0, SUM(C12:K12),"")</f>
        <v>16</v>
      </c>
      <c r="M12" s="16"/>
      <c r="N12" s="16"/>
      <c r="O12" s="18">
        <f>IF(L12&lt;&gt;"", L12, "")</f>
        <v>16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27</v>
      </c>
      <c r="B13" s="12"/>
      <c r="C13" s="12">
        <v>5</v>
      </c>
      <c r="D13" s="12">
        <v>7</v>
      </c>
      <c r="E13" s="12">
        <v>5</v>
      </c>
      <c r="F13" s="12">
        <v>5</v>
      </c>
      <c r="G13" s="12">
        <v>6</v>
      </c>
      <c r="H13" s="12">
        <v>5</v>
      </c>
      <c r="I13" s="12">
        <v>4</v>
      </c>
      <c r="J13" s="12">
        <v>6</v>
      </c>
      <c r="K13" s="12">
        <v>7</v>
      </c>
      <c r="L13" s="13">
        <f t="shared" si="0"/>
        <v>50</v>
      </c>
      <c r="M13" s="12">
        <v>11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2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2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14</v>
      </c>
      <c r="B15" s="12"/>
      <c r="C15" s="12">
        <v>5</v>
      </c>
      <c r="D15" s="12">
        <v>7</v>
      </c>
      <c r="E15" s="12">
        <v>5</v>
      </c>
      <c r="F15" s="12">
        <v>5</v>
      </c>
      <c r="G15" s="12">
        <v>6</v>
      </c>
      <c r="H15" s="12">
        <v>7</v>
      </c>
      <c r="I15" s="12">
        <v>5</v>
      </c>
      <c r="J15" s="12">
        <v>5</v>
      </c>
      <c r="K15" s="12">
        <v>7</v>
      </c>
      <c r="L15" s="13">
        <f t="shared" si="0"/>
        <v>52</v>
      </c>
      <c r="M15" s="12">
        <v>11</v>
      </c>
      <c r="N15" s="12">
        <f>IF(L15&lt;&gt;"",L15- M15, "")</f>
        <v>41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0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2</v>
      </c>
      <c r="K16" s="16">
        <f>IF(K15&gt;0, VLOOKUP(K15-K$5-(INT($M15/9)+(MOD($M15,9)&gt;=K$6)), 'Point System'!$A$4:$B$15, 2),"")</f>
        <v>2</v>
      </c>
      <c r="L16" s="17">
        <f t="shared" ref="L16" si="2">IF(SUM(C16:K16)&gt;0, SUM(C16:K16),"")</f>
        <v>13</v>
      </c>
      <c r="M16" s="16"/>
      <c r="N16" s="16"/>
      <c r="O16" s="18">
        <f>IF(L16&lt;&gt;"", L16, "")</f>
        <v>13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15</v>
      </c>
      <c r="B17" s="12"/>
      <c r="C17" s="12">
        <v>5</v>
      </c>
      <c r="D17" s="12">
        <v>6</v>
      </c>
      <c r="E17" s="12">
        <v>5</v>
      </c>
      <c r="F17" s="12">
        <v>6</v>
      </c>
      <c r="G17" s="12">
        <v>8</v>
      </c>
      <c r="H17" s="12">
        <v>5</v>
      </c>
      <c r="I17" s="12">
        <v>6</v>
      </c>
      <c r="J17" s="12">
        <v>6</v>
      </c>
      <c r="K17" s="12">
        <v>7</v>
      </c>
      <c r="L17" s="13">
        <f t="shared" si="0"/>
        <v>54</v>
      </c>
      <c r="M17" s="12">
        <v>18</v>
      </c>
      <c r="N17" s="12">
        <f>IF(L17&lt;&gt;"",L17- M17, "")</f>
        <v>36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0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16</v>
      </c>
      <c r="B19" s="12"/>
      <c r="C19" s="12">
        <v>8</v>
      </c>
      <c r="D19" s="12">
        <v>5</v>
      </c>
      <c r="E19" s="12">
        <v>5</v>
      </c>
      <c r="F19" s="12">
        <v>3</v>
      </c>
      <c r="G19" s="12">
        <v>6</v>
      </c>
      <c r="H19" s="12">
        <v>5</v>
      </c>
      <c r="I19" s="12">
        <v>6</v>
      </c>
      <c r="J19" s="12">
        <v>6</v>
      </c>
      <c r="K19" s="12">
        <v>6</v>
      </c>
      <c r="L19" s="13">
        <f t="shared" si="0"/>
        <v>50</v>
      </c>
      <c r="M19" s="12">
        <v>14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'Point System'!$A$4:$B$15, 2),"")</f>
        <v>0</v>
      </c>
      <c r="D20" s="16">
        <f>IF(D19&gt;0, VLOOKUP(D19-D$5-(INT($M19/9)+(MOD($M19,9)&gt;=D$6)), 'Point System'!$A$4:$B$15, 2),"")</f>
        <v>4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3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0</v>
      </c>
      <c r="J20" s="16">
        <f>IF(J19&gt;0, VLOOKUP(J19-J$5-(INT($M19/9)+(MOD($M19,9)&gt;=J$6)), 'Point System'!$A$4:$B$15, 2),"")</f>
        <v>1</v>
      </c>
      <c r="K20" s="16">
        <f>IF(K19&gt;0, VLOOKUP(K19-K$5-(INT($M19/9)+(MOD($M19,9)&gt;=K$6)), 'Point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34</v>
      </c>
      <c r="B21" s="12"/>
      <c r="C21" s="12">
        <v>4</v>
      </c>
      <c r="D21" s="12">
        <v>5</v>
      </c>
      <c r="E21" s="12">
        <v>4</v>
      </c>
      <c r="F21" s="12">
        <v>4</v>
      </c>
      <c r="G21" s="12">
        <v>4</v>
      </c>
      <c r="H21" s="12">
        <v>4</v>
      </c>
      <c r="I21" s="12">
        <v>3</v>
      </c>
      <c r="J21" s="12">
        <v>5</v>
      </c>
      <c r="K21" s="12">
        <v>5</v>
      </c>
      <c r="L21" s="13">
        <f t="shared" si="0"/>
        <v>38</v>
      </c>
      <c r="M21" s="12">
        <v>2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3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11</v>
      </c>
      <c r="B23" s="12"/>
      <c r="C23" s="12">
        <v>5</v>
      </c>
      <c r="D23" s="12">
        <v>5</v>
      </c>
      <c r="E23" s="12">
        <v>5</v>
      </c>
      <c r="F23" s="12">
        <v>4</v>
      </c>
      <c r="G23" s="12">
        <v>4</v>
      </c>
      <c r="H23" s="12">
        <v>4</v>
      </c>
      <c r="I23" s="12">
        <v>4</v>
      </c>
      <c r="J23" s="12">
        <v>4</v>
      </c>
      <c r="K23" s="12">
        <v>6</v>
      </c>
      <c r="L23" s="13">
        <f t="shared" si="0"/>
        <v>41</v>
      </c>
      <c r="M23" s="12">
        <v>9</v>
      </c>
      <c r="N23" s="12">
        <f>IF(L23&lt;&gt;"",L23- M23, "")</f>
        <v>32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2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3</v>
      </c>
      <c r="H24" s="16">
        <f>IF(H23&gt;0, VLOOKUP(H23-H$5-(INT($M23/9)+(MOD($M23,9)&gt;=H$6)), 'Point System'!$A$4:$B$15, 2),"")</f>
        <v>3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0"/>
        <v>22</v>
      </c>
      <c r="M24" s="16"/>
      <c r="N24" s="16"/>
      <c r="O24" s="18">
        <f>IF(L24&lt;&gt;"", L24, "")</f>
        <v>22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26</v>
      </c>
      <c r="B25" s="12"/>
      <c r="C25" s="12">
        <v>6</v>
      </c>
      <c r="D25" s="12">
        <v>10</v>
      </c>
      <c r="E25" s="12">
        <v>8</v>
      </c>
      <c r="F25" s="12">
        <v>6</v>
      </c>
      <c r="G25" s="12">
        <v>8</v>
      </c>
      <c r="H25" s="12">
        <v>8</v>
      </c>
      <c r="I25" s="12">
        <v>6</v>
      </c>
      <c r="J25" s="12">
        <v>8</v>
      </c>
      <c r="K25" s="12">
        <v>10</v>
      </c>
      <c r="L25" s="13">
        <f t="shared" si="0"/>
        <v>70</v>
      </c>
      <c r="M25" s="12">
        <v>22</v>
      </c>
      <c r="N25" s="12">
        <f>IF(L25&lt;&gt;"",L25- M25, "")</f>
        <v>48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0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1</v>
      </c>
      <c r="G26" s="16">
        <f>IF(G25&gt;0, VLOOKUP(G25-G$5-(INT($M25/9)+(MOD($M25,9)&gt;=G$6)), 'Point System'!$A$4:$B$15, 2),"")</f>
        <v>0</v>
      </c>
      <c r="H26" s="16">
        <f>IF(H25&gt;0, VLOOKUP(H25-H$5-(INT($M25/9)+(MOD($M25,9)&gt;=H$6)), 'Point System'!$A$4:$B$15, 2),"")</f>
        <v>0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0</v>
      </c>
      <c r="K26" s="16">
        <f>IF(K25&gt;0, VLOOKUP(K25-K$5-(INT($M25/9)+(MOD($M25,9)&gt;=K$6)), 'Point System'!$A$4:$B$15, 2),"")</f>
        <v>0</v>
      </c>
      <c r="L26" s="17">
        <f t="shared" si="0"/>
        <v>6</v>
      </c>
      <c r="M26" s="16"/>
      <c r="N26" s="16"/>
      <c r="O26" s="18">
        <f>IF(L26&lt;&gt;"", L26, "")</f>
        <v>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33</v>
      </c>
      <c r="B27" s="12"/>
      <c r="C27" s="12">
        <v>8</v>
      </c>
      <c r="D27" s="12">
        <v>6</v>
      </c>
      <c r="E27" s="12">
        <v>5</v>
      </c>
      <c r="F27" s="12">
        <v>6</v>
      </c>
      <c r="G27" s="12">
        <v>6</v>
      </c>
      <c r="H27" s="12">
        <v>5</v>
      </c>
      <c r="I27" s="12">
        <v>4</v>
      </c>
      <c r="J27" s="12">
        <v>6</v>
      </c>
      <c r="K27" s="12">
        <v>6</v>
      </c>
      <c r="L27" s="13">
        <f t="shared" si="0"/>
        <v>52</v>
      </c>
      <c r="M27" s="12">
        <v>11</v>
      </c>
      <c r="N27" s="12">
        <f>IF(L27&lt;&gt;"",L27- M27, "")</f>
        <v>41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'Point System'!$A$4:$B$15, 2),"")</f>
        <v>0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0</v>
      </c>
      <c r="G28" s="16">
        <f>IF(G27&gt;0, VLOOKUP(G27-G$5-(INT($M27/9)+(MOD($M27,9)&gt;=G$6)), 'Point System'!$A$4:$B$15, 2),"")</f>
        <v>1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1</v>
      </c>
      <c r="K28" s="16">
        <f>IF(K27&gt;0, VLOOKUP(K27-K$5-(INT($M27/9)+(MOD($M27,9)&gt;=K$6)), 'Point System'!$A$4:$B$15, 2),"")</f>
        <v>3</v>
      </c>
      <c r="L28" s="17">
        <f t="shared" si="0"/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35</v>
      </c>
      <c r="B29" s="12"/>
      <c r="C29" s="12">
        <v>5</v>
      </c>
      <c r="D29" s="12">
        <v>6</v>
      </c>
      <c r="E29" s="12">
        <v>5</v>
      </c>
      <c r="F29" s="12">
        <v>5</v>
      </c>
      <c r="G29" s="12">
        <v>5</v>
      </c>
      <c r="H29" s="12">
        <v>5</v>
      </c>
      <c r="I29" s="12">
        <v>5</v>
      </c>
      <c r="J29" s="12">
        <v>7</v>
      </c>
      <c r="K29" s="12">
        <v>7</v>
      </c>
      <c r="L29" s="13">
        <f t="shared" si="0"/>
        <v>50</v>
      </c>
      <c r="M29" s="12">
        <v>14</v>
      </c>
      <c r="N29" s="12">
        <f>IF(L29&lt;&gt;"",L29- M29, "")</f>
        <v>36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'Point System'!$A$4:$B$15, 2),"")</f>
        <v>3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3</v>
      </c>
      <c r="F30" s="16">
        <f>IF(F29&gt;0, VLOOKUP(F29-F$5-(INT($M29/9)+(MOD($M29,9)&gt;=F$6)), 'Point System'!$A$4:$B$15, 2),"")</f>
        <v>1</v>
      </c>
      <c r="G30" s="16">
        <f>IF(G29&gt;0, VLOOKUP(G29-G$5-(INT($M29/9)+(MOD($M29,9)&gt;=G$6)), 'Point System'!$A$4:$B$15, 2),"")</f>
        <v>3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1</v>
      </c>
      <c r="J30" s="16">
        <f>IF(J29&gt;0, VLOOKUP(J29-J$5-(INT($M29/9)+(MOD($M29,9)&gt;=J$6)), 'Point System'!$A$4:$B$15, 2),"")</f>
        <v>0</v>
      </c>
      <c r="K30" s="16">
        <f>IF(K29&gt;0, VLOOKUP(K29-K$5-(INT($M29/9)+(MOD($M29,9)&gt;=K$6)), 'Point System'!$A$4:$B$15, 2),"")</f>
        <v>2</v>
      </c>
      <c r="L30" s="17">
        <f t="shared" si="0"/>
        <v>18</v>
      </c>
      <c r="M30" s="16"/>
      <c r="N30" s="16"/>
      <c r="O30" s="18">
        <f>IF(L30&lt;&gt;"", L30, "")</f>
        <v>18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12</v>
      </c>
      <c r="B31" s="12"/>
      <c r="C31" s="12">
        <v>5</v>
      </c>
      <c r="D31" s="12">
        <v>5</v>
      </c>
      <c r="E31" s="12">
        <v>5</v>
      </c>
      <c r="F31" s="12">
        <v>3</v>
      </c>
      <c r="G31" s="12">
        <v>4</v>
      </c>
      <c r="H31" s="12">
        <v>4</v>
      </c>
      <c r="I31" s="12">
        <v>4</v>
      </c>
      <c r="J31" s="12">
        <v>5</v>
      </c>
      <c r="K31" s="12">
        <v>5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'Point System'!$A$4:$B$15, 2),"")</f>
        <v>2</v>
      </c>
      <c r="D32" s="16">
        <f>IF(D31&gt;0, VLOOKUP(D31-D$5-(INT($M31/9)+(MOD($M31,9)&gt;=D$6)), 'Point System'!$A$4:$B$15, 2),"")</f>
        <v>3</v>
      </c>
      <c r="E32" s="16">
        <f>IF(E31&gt;0, VLOOKUP(E31-E$5-(INT($M31/9)+(MOD($M31,9)&gt;=E$6)), 'Point System'!$A$4:$B$15, 2),"")</f>
        <v>2</v>
      </c>
      <c r="F32" s="16">
        <f>IF(F31&gt;0, VLOOKUP(F31-F$5-(INT($M31/9)+(MOD($M31,9)&gt;=F$6)), 'Point System'!$A$4:$B$15, 2),"")</f>
        <v>2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3</v>
      </c>
      <c r="I32" s="16">
        <f>IF(I31&gt;0, VLOOKUP(I31-I$5-(INT($M31/9)+(MOD($M31,9)&gt;=I$6)), 'Point System'!$A$4:$B$15, 2),"")</f>
        <v>2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3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02748716-3865-244E-B5BA-B837FD6542E8}"/>
  </hyperlinks>
  <pageMargins left="0.7" right="0.7" top="0.75" bottom="0.75" header="0" footer="0"/>
  <pageSetup orientation="portrait"/>
  <ignoredErrors>
    <ignoredError sqref="L16 L12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FFF4-7DCE-AE4F-A3FB-E8DE4BB08B1A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29</v>
      </c>
      <c r="B7" s="12" t="s">
        <v>23</v>
      </c>
      <c r="C7" s="12">
        <v>5</v>
      </c>
      <c r="D7" s="12">
        <v>6</v>
      </c>
      <c r="E7" s="12">
        <v>6</v>
      </c>
      <c r="F7" s="12">
        <v>4</v>
      </c>
      <c r="G7" s="12">
        <v>6</v>
      </c>
      <c r="H7" s="12">
        <v>5</v>
      </c>
      <c r="I7" s="12">
        <v>4</v>
      </c>
      <c r="J7" s="12">
        <v>6</v>
      </c>
      <c r="K7" s="46">
        <v>4</v>
      </c>
      <c r="L7" s="13">
        <f t="shared" ref="L7:L32" si="0">IF(SUM(C7:K7)&gt;0, SUM(C7:K7),"")</f>
        <v>46</v>
      </c>
      <c r="M7" s="12">
        <v>13</v>
      </c>
      <c r="N7" s="12">
        <f>IF(L7&lt;&gt;"",L7- M7, "")</f>
        <v>33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5</v>
      </c>
      <c r="L8" s="17">
        <f t="shared" si="0"/>
        <v>21</v>
      </c>
      <c r="M8" s="16"/>
      <c r="N8" s="16"/>
      <c r="O8" s="18">
        <f>IF(L8&lt;&gt;"", L8, "")</f>
        <v>21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26</v>
      </c>
      <c r="B9" s="12"/>
      <c r="C9" s="12">
        <v>6</v>
      </c>
      <c r="D9" s="12">
        <v>9</v>
      </c>
      <c r="E9" s="12">
        <v>7</v>
      </c>
      <c r="F9" s="12">
        <v>5</v>
      </c>
      <c r="G9" s="12">
        <v>7</v>
      </c>
      <c r="H9" s="12">
        <v>7</v>
      </c>
      <c r="I9" s="12">
        <v>4</v>
      </c>
      <c r="J9" s="12">
        <v>8</v>
      </c>
      <c r="K9" s="12">
        <v>10</v>
      </c>
      <c r="L9" s="13">
        <f t="shared" si="0"/>
        <v>63</v>
      </c>
      <c r="M9" s="12">
        <v>24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1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0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13</v>
      </c>
      <c r="B11" s="12"/>
      <c r="C11" s="12">
        <v>5</v>
      </c>
      <c r="D11" s="12">
        <v>6</v>
      </c>
      <c r="E11" s="12">
        <v>6</v>
      </c>
      <c r="F11" s="12">
        <v>3</v>
      </c>
      <c r="G11" s="12">
        <v>6</v>
      </c>
      <c r="H11" s="12">
        <v>6</v>
      </c>
      <c r="I11" s="12">
        <v>5</v>
      </c>
      <c r="J11" s="12">
        <v>5</v>
      </c>
      <c r="K11" s="12">
        <v>7</v>
      </c>
      <c r="L11" s="13">
        <f t="shared" si="0"/>
        <v>49</v>
      </c>
      <c r="M11" s="12">
        <v>18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4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2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35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5</v>
      </c>
      <c r="J13" s="12">
        <v>7</v>
      </c>
      <c r="K13" s="12">
        <v>5</v>
      </c>
      <c r="L13" s="13">
        <f t="shared" si="0"/>
        <v>47</v>
      </c>
      <c r="M13" s="12">
        <v>14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3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0</v>
      </c>
      <c r="K14" s="16">
        <f>IF(K13&gt;0, VLOOKUP(K13-K$5-(INT($M13/9)+(MOD($M13,9)&gt;=K$6)), 'Point System'!$A$4:$B$15, 2),"")</f>
        <v>4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34</v>
      </c>
      <c r="B15" s="12"/>
      <c r="C15" s="46">
        <v>3</v>
      </c>
      <c r="D15" s="12">
        <v>5</v>
      </c>
      <c r="E15" s="12">
        <v>4</v>
      </c>
      <c r="F15" s="12">
        <v>3</v>
      </c>
      <c r="G15" s="46">
        <v>3</v>
      </c>
      <c r="H15" s="12">
        <v>5</v>
      </c>
      <c r="I15" s="12">
        <v>3</v>
      </c>
      <c r="J15" s="12">
        <v>5</v>
      </c>
      <c r="K15" s="46">
        <v>4</v>
      </c>
      <c r="L15" s="13">
        <f t="shared" si="0"/>
        <v>35</v>
      </c>
      <c r="M15" s="12">
        <v>2</v>
      </c>
      <c r="N15" s="12">
        <f>IF(L15&lt;&gt;"",L15- M15, "")</f>
        <v>33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'Point System'!$A$4:$B$15, 2),"")</f>
        <v>3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3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ref="L16" si="2">IF(SUM(C16:K16)&gt;0, SUM(C16:K16),"")</f>
        <v>21</v>
      </c>
      <c r="M16" s="16"/>
      <c r="N16" s="16"/>
      <c r="O16" s="18">
        <f>IF(L16&lt;&gt;"", L16, "")</f>
        <v>21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15</v>
      </c>
      <c r="B17" s="12"/>
      <c r="C17" s="12">
        <v>5</v>
      </c>
      <c r="D17" s="12">
        <v>5</v>
      </c>
      <c r="E17" s="12">
        <v>6</v>
      </c>
      <c r="F17" s="12">
        <v>5</v>
      </c>
      <c r="G17" s="12">
        <v>7</v>
      </c>
      <c r="H17" s="12">
        <v>6</v>
      </c>
      <c r="I17" s="12">
        <v>4</v>
      </c>
      <c r="J17" s="12">
        <v>6</v>
      </c>
      <c r="K17" s="12">
        <v>6</v>
      </c>
      <c r="L17" s="13">
        <f t="shared" si="0"/>
        <v>50</v>
      </c>
      <c r="M17" s="12">
        <v>18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4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36</v>
      </c>
      <c r="B19" s="12"/>
      <c r="C19" s="12">
        <v>6</v>
      </c>
      <c r="D19" s="12">
        <v>7</v>
      </c>
      <c r="E19" s="12">
        <v>5</v>
      </c>
      <c r="F19" s="12">
        <v>5</v>
      </c>
      <c r="G19" s="12">
        <v>8</v>
      </c>
      <c r="H19" s="12">
        <v>6</v>
      </c>
      <c r="I19" s="12">
        <v>4</v>
      </c>
      <c r="J19" s="12">
        <v>7</v>
      </c>
      <c r="K19" s="12">
        <v>6</v>
      </c>
      <c r="L19" s="13">
        <f t="shared" si="0"/>
        <v>54</v>
      </c>
      <c r="M19" s="12">
        <v>10</v>
      </c>
      <c r="N19" s="12">
        <f>IF(L19&lt;&gt;"",L19- M19, "")</f>
        <v>44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1</v>
      </c>
      <c r="G20" s="16">
        <f>IF(G19&gt;0, VLOOKUP(G19-G$5-(INT($M19/9)+(MOD($M19,9)&gt;=G$6)), 'Point System'!$A$4:$B$15, 2),"")</f>
        <v>0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2</v>
      </c>
      <c r="L20" s="17">
        <f t="shared" si="0"/>
        <v>11</v>
      </c>
      <c r="M20" s="16"/>
      <c r="N20" s="16"/>
      <c r="O20" s="18">
        <f>IF(L20&lt;&gt;"", L20, "")</f>
        <v>11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14</v>
      </c>
      <c r="B21" s="12"/>
      <c r="C21" s="12">
        <v>5</v>
      </c>
      <c r="D21" s="12">
        <v>5</v>
      </c>
      <c r="E21" s="12">
        <v>6</v>
      </c>
      <c r="F21" s="12">
        <v>4</v>
      </c>
      <c r="G21" s="12">
        <v>5</v>
      </c>
      <c r="H21" s="12">
        <v>6</v>
      </c>
      <c r="I21" s="12">
        <v>4</v>
      </c>
      <c r="J21" s="12">
        <v>5</v>
      </c>
      <c r="K21" s="46">
        <v>4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4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5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32</v>
      </c>
      <c r="B23" s="12"/>
      <c r="C23" s="12">
        <v>7</v>
      </c>
      <c r="D23" s="12">
        <v>5</v>
      </c>
      <c r="E23" s="12">
        <v>5</v>
      </c>
      <c r="F23" s="12">
        <v>6</v>
      </c>
      <c r="G23" s="12">
        <v>5</v>
      </c>
      <c r="H23" s="12">
        <v>5</v>
      </c>
      <c r="I23" s="12">
        <v>3</v>
      </c>
      <c r="J23" s="12">
        <v>4</v>
      </c>
      <c r="K23" s="12">
        <v>6</v>
      </c>
      <c r="L23" s="13">
        <f t="shared" si="0"/>
        <v>46</v>
      </c>
      <c r="M23" s="12">
        <v>7</v>
      </c>
      <c r="N23" s="12">
        <f>IF(L23&lt;&gt;"",L23- M23, "")</f>
        <v>39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'Point System'!$A$4:$B$15, 2),"")</f>
        <v>0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2</v>
      </c>
      <c r="F24" s="16">
        <f>IF(F23&gt;0, VLOOKUP(F23-F$5-(INT($M23/9)+(MOD($M23,9)&gt;=F$6)), 'Point System'!$A$4:$B$15, 2),"")</f>
        <v>0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0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28</v>
      </c>
      <c r="B25" s="12"/>
      <c r="C25" s="12">
        <v>8</v>
      </c>
      <c r="D25" s="12">
        <v>6</v>
      </c>
      <c r="E25" s="12">
        <v>5</v>
      </c>
      <c r="F25" s="12">
        <v>5</v>
      </c>
      <c r="G25" s="12">
        <v>6</v>
      </c>
      <c r="H25" s="12">
        <v>5</v>
      </c>
      <c r="I25" s="12">
        <v>4</v>
      </c>
      <c r="J25" s="12">
        <v>5</v>
      </c>
      <c r="K25" s="12">
        <v>7</v>
      </c>
      <c r="L25" s="13">
        <f t="shared" si="0"/>
        <v>51</v>
      </c>
      <c r="M25" s="12">
        <v>15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'Point System'!$A$4:$B$15, 2),"")</f>
        <v>0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3</v>
      </c>
      <c r="F26" s="16">
        <f>IF(F25&gt;0, VLOOKUP(F25-F$5-(INT($M25/9)+(MOD($M25,9)&gt;=F$6)), 'Point System'!$A$4:$B$15, 2),"")</f>
        <v>1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2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3</v>
      </c>
      <c r="K26" s="16">
        <f>IF(K25&gt;0, VLOOKUP(K25-K$5-(INT($M25/9)+(MOD($M25,9)&gt;=K$6)), 'Point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33</v>
      </c>
      <c r="B27" s="12"/>
      <c r="C27" s="12">
        <v>4</v>
      </c>
      <c r="D27" s="12">
        <v>7</v>
      </c>
      <c r="E27" s="12">
        <v>5</v>
      </c>
      <c r="F27" s="12">
        <v>4</v>
      </c>
      <c r="G27" s="12">
        <v>7</v>
      </c>
      <c r="H27" s="12">
        <v>6</v>
      </c>
      <c r="I27" s="12">
        <v>3</v>
      </c>
      <c r="J27" s="12">
        <v>5</v>
      </c>
      <c r="K27" s="12">
        <v>6</v>
      </c>
      <c r="L27" s="13">
        <f t="shared" si="0"/>
        <v>47</v>
      </c>
      <c r="M27" s="12">
        <v>12</v>
      </c>
      <c r="N27" s="12">
        <f>IF(L27&lt;&gt;"",L27- M27, "")</f>
        <v>35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2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1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3</v>
      </c>
      <c r="L28" s="17">
        <f t="shared" si="0"/>
        <v>19</v>
      </c>
      <c r="M28" s="16"/>
      <c r="N28" s="16"/>
      <c r="O28" s="18">
        <f>IF(L28&lt;&gt;"", L28, "")</f>
        <v>19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11</v>
      </c>
      <c r="B29" s="12"/>
      <c r="C29" s="12">
        <v>6</v>
      </c>
      <c r="D29" s="12">
        <v>5</v>
      </c>
      <c r="E29" s="12">
        <v>5</v>
      </c>
      <c r="F29" s="12">
        <v>5</v>
      </c>
      <c r="G29" s="12">
        <v>8</v>
      </c>
      <c r="H29" s="12">
        <v>5</v>
      </c>
      <c r="I29" s="12">
        <v>3</v>
      </c>
      <c r="J29" s="12">
        <v>6</v>
      </c>
      <c r="K29" s="12">
        <v>7</v>
      </c>
      <c r="L29" s="13">
        <f t="shared" si="0"/>
        <v>50</v>
      </c>
      <c r="M29" s="12">
        <v>8</v>
      </c>
      <c r="N29" s="12">
        <f>IF(L29&lt;&gt;"",L29- M29, "")</f>
        <v>42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'Point System'!$A$4:$B$15, 2),"")</f>
        <v>1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0</v>
      </c>
      <c r="G30" s="16">
        <f>IF(G29&gt;0, VLOOKUP(G29-G$5-(INT($M29/9)+(MOD($M29,9)&gt;=G$6)), 'Point System'!$A$4:$B$15, 2),"")</f>
        <v>0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3</v>
      </c>
      <c r="J30" s="16">
        <f>IF(J29&gt;0, VLOOKUP(J29-J$5-(INT($M29/9)+(MOD($M29,9)&gt;=J$6)), 'Point System'!$A$4:$B$15, 2),"")</f>
        <v>1</v>
      </c>
      <c r="K30" s="16">
        <f>IF(K29&gt;0, VLOOKUP(K29-K$5-(INT($M29/9)+(MOD($M29,9)&gt;=K$6)), 'Point System'!$A$4:$B$15, 2),"")</f>
        <v>1</v>
      </c>
      <c r="L30" s="17">
        <f t="shared" si="0"/>
        <v>13</v>
      </c>
      <c r="M30" s="16"/>
      <c r="N30" s="16"/>
      <c r="O30" s="18">
        <f>IF(L30&lt;&gt;"", L30, "")</f>
        <v>13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12</v>
      </c>
      <c r="B31" s="12"/>
      <c r="C31" s="12">
        <v>4</v>
      </c>
      <c r="D31" s="12">
        <v>7</v>
      </c>
      <c r="E31" s="12">
        <v>4</v>
      </c>
      <c r="F31" s="12">
        <v>4</v>
      </c>
      <c r="G31" s="12">
        <v>4</v>
      </c>
      <c r="H31" s="12">
        <v>4</v>
      </c>
      <c r="I31" s="12">
        <v>3</v>
      </c>
      <c r="J31" s="12">
        <v>4</v>
      </c>
      <c r="K31" s="12">
        <v>6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'Point System'!$A$4:$B$15, 2),"")</f>
        <v>3</v>
      </c>
      <c r="D32" s="16">
        <f>IF(D31&gt;0, VLOOKUP(D31-D$5-(INT($M31/9)+(MOD($M31,9)&gt;=D$6)), 'Point System'!$A$4:$B$15, 2),"")</f>
        <v>1</v>
      </c>
      <c r="E32" s="16">
        <f>IF(E31&gt;0, VLOOKUP(E31-E$5-(INT($M31/9)+(MOD($M31,9)&gt;=E$6)), 'Point System'!$A$4:$B$15, 2),"")</f>
        <v>3</v>
      </c>
      <c r="F32" s="16">
        <f>IF(F31&gt;0, VLOOKUP(F31-F$5-(INT($M31/9)+(MOD($M31,9)&gt;=F$6)), 'Point System'!$A$4:$B$15, 2),"")</f>
        <v>1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3</v>
      </c>
      <c r="I32" s="16">
        <f>IF(I31&gt;0, VLOOKUP(I31-I$5-(INT($M31/9)+(MOD($M31,9)&gt;=I$6)), 'Point System'!$A$4:$B$15, 2),"")</f>
        <v>3</v>
      </c>
      <c r="J32" s="16">
        <f>IF(J31&gt;0, VLOOKUP(J31-J$5-(INT($M31/9)+(MOD($M31,9)&gt;=J$6)), 'Point System'!$A$4:$B$15, 2),"")</f>
        <v>3</v>
      </c>
      <c r="K32" s="16">
        <f>IF(K31&gt;0, VLOOKUP(K31-K$5-(INT($M31/9)+(MOD($M31,9)&gt;=K$6)), 'Point System'!$A$4:$B$15, 2),"")</f>
        <v>2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B50739FE-0046-6B47-A26A-281338C41E93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7437-D440-6142-8416-6B7D6376EFBB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34</v>
      </c>
      <c r="B7" s="12" t="s">
        <v>23</v>
      </c>
      <c r="C7" s="12">
        <v>5</v>
      </c>
      <c r="D7" s="12">
        <v>5</v>
      </c>
      <c r="E7" s="12">
        <v>5</v>
      </c>
      <c r="F7" s="12">
        <v>3</v>
      </c>
      <c r="G7" s="46">
        <v>3</v>
      </c>
      <c r="H7" s="12">
        <v>4</v>
      </c>
      <c r="I7" s="12">
        <v>3</v>
      </c>
      <c r="J7" s="12">
        <v>4</v>
      </c>
      <c r="K7" s="12">
        <v>5</v>
      </c>
      <c r="L7" s="13">
        <f t="shared" ref="L7:L32" si="0">IF(SUM(C7:K7)&gt;0, SUM(C7:K7),"")</f>
        <v>37</v>
      </c>
      <c r="M7" s="12">
        <v>2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1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32</v>
      </c>
      <c r="B9" s="12"/>
      <c r="C9" s="12">
        <v>6</v>
      </c>
      <c r="D9" s="12">
        <v>5</v>
      </c>
      <c r="E9" s="12">
        <v>5</v>
      </c>
      <c r="F9" s="12">
        <v>3</v>
      </c>
      <c r="G9" s="12">
        <v>5</v>
      </c>
      <c r="H9" s="12">
        <v>5</v>
      </c>
      <c r="I9" s="12">
        <v>3</v>
      </c>
      <c r="J9" s="12">
        <v>4</v>
      </c>
      <c r="K9" s="12">
        <v>6</v>
      </c>
      <c r="L9" s="13">
        <f t="shared" si="0"/>
        <v>42</v>
      </c>
      <c r="M9" s="12">
        <v>8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14</v>
      </c>
      <c r="B11" s="12"/>
      <c r="C11" s="12">
        <v>5</v>
      </c>
      <c r="D11" s="12">
        <v>5</v>
      </c>
      <c r="E11" s="12">
        <v>4</v>
      </c>
      <c r="F11" s="12">
        <v>3</v>
      </c>
      <c r="G11" s="12">
        <v>4</v>
      </c>
      <c r="H11" s="12">
        <v>5</v>
      </c>
      <c r="I11" s="12">
        <v>5</v>
      </c>
      <c r="J11" s="12">
        <v>6</v>
      </c>
      <c r="K11" s="12">
        <v>5</v>
      </c>
      <c r="L11" s="13">
        <f t="shared" si="0"/>
        <v>42</v>
      </c>
      <c r="M11" s="12">
        <v>12</v>
      </c>
      <c r="N11" s="12">
        <f>IF(L11&lt;&gt;"",L11- M11, "")</f>
        <v>30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4</v>
      </c>
      <c r="F12" s="16">
        <f>IF(F11&gt;0, VLOOKUP(F11-F$5-(INT($M11/9)+(MOD($M11,9)&gt;=F$6)), 'Point System'!$A$4:$B$15, 2),"")</f>
        <v>3</v>
      </c>
      <c r="G12" s="16">
        <f>IF(G11&gt;0, VLOOKUP(G11-G$5-(INT($M11/9)+(MOD($M11,9)&gt;=G$6)), 'Point System'!$A$4:$B$15, 2),"")</f>
        <v>3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4</v>
      </c>
      <c r="L12" s="17">
        <f t="shared" ref="L12" si="1">IF(SUM(C12:K12)&gt;0, SUM(C12:K12),"")</f>
        <v>24</v>
      </c>
      <c r="M12" s="16"/>
      <c r="N12" s="16"/>
      <c r="O12" s="18">
        <f>IF(L12&lt;&gt;"", L12, "")</f>
        <v>24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13</v>
      </c>
      <c r="B13" s="12"/>
      <c r="C13" s="12">
        <v>6</v>
      </c>
      <c r="D13" s="12">
        <v>7</v>
      </c>
      <c r="E13" s="12">
        <v>5</v>
      </c>
      <c r="F13" s="12">
        <v>5</v>
      </c>
      <c r="G13" s="12">
        <v>7</v>
      </c>
      <c r="H13" s="12">
        <v>7</v>
      </c>
      <c r="I13" s="12">
        <v>4</v>
      </c>
      <c r="J13" s="12">
        <v>7</v>
      </c>
      <c r="K13" s="12">
        <v>6</v>
      </c>
      <c r="L13" s="13">
        <f t="shared" si="0"/>
        <v>54</v>
      </c>
      <c r="M13" s="12">
        <v>18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2</v>
      </c>
      <c r="E14" s="16">
        <f>IF(E13&gt;0, VLOOKUP(E13-E$5-(INT($M13/9)+(MOD($M13,9)&gt;=E$6)), 'Point System'!$A$4:$B$15, 2),"")</f>
        <v>3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3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3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11</v>
      </c>
      <c r="B15" s="12"/>
      <c r="C15" s="12">
        <v>5</v>
      </c>
      <c r="D15" s="12">
        <v>5</v>
      </c>
      <c r="E15" s="12">
        <v>5</v>
      </c>
      <c r="F15" s="12">
        <v>3</v>
      </c>
      <c r="G15" s="12">
        <v>6</v>
      </c>
      <c r="H15" s="12">
        <v>6</v>
      </c>
      <c r="I15" s="12">
        <v>3</v>
      </c>
      <c r="J15" s="12">
        <v>6</v>
      </c>
      <c r="K15" s="12">
        <v>5</v>
      </c>
      <c r="L15" s="13">
        <f t="shared" si="0"/>
        <v>44</v>
      </c>
      <c r="M15" s="12">
        <v>9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26</v>
      </c>
      <c r="B17" s="12"/>
      <c r="C17" s="12">
        <v>6</v>
      </c>
      <c r="D17" s="12">
        <v>6</v>
      </c>
      <c r="E17" s="12">
        <v>7</v>
      </c>
      <c r="F17" s="12">
        <v>5</v>
      </c>
      <c r="G17" s="12">
        <v>8</v>
      </c>
      <c r="H17" s="12">
        <v>6</v>
      </c>
      <c r="I17" s="12">
        <v>5</v>
      </c>
      <c r="J17" s="12">
        <v>6</v>
      </c>
      <c r="K17" s="12">
        <v>9</v>
      </c>
      <c r="L17" s="13">
        <f t="shared" si="0"/>
        <v>58</v>
      </c>
      <c r="M17" s="12">
        <v>24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4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29</v>
      </c>
      <c r="B19" s="12"/>
      <c r="C19" s="12">
        <v>5</v>
      </c>
      <c r="D19" s="12">
        <v>6</v>
      </c>
      <c r="E19" s="12">
        <v>5</v>
      </c>
      <c r="F19" s="12">
        <v>3</v>
      </c>
      <c r="G19" s="12">
        <v>5</v>
      </c>
      <c r="H19" s="12">
        <v>5</v>
      </c>
      <c r="I19" s="12">
        <v>3</v>
      </c>
      <c r="J19" s="12">
        <v>5</v>
      </c>
      <c r="K19" s="12">
        <v>6</v>
      </c>
      <c r="L19" s="13">
        <f t="shared" si="0"/>
        <v>43</v>
      </c>
      <c r="M19" s="12">
        <v>12</v>
      </c>
      <c r="N19" s="12">
        <f>IF(L19&lt;&gt;"",L19- M19, "")</f>
        <v>31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3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3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23</v>
      </c>
      <c r="M20" s="16"/>
      <c r="N20" s="16"/>
      <c r="O20" s="18">
        <f>IF(L20&lt;&gt;"", L20, "")</f>
        <v>23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33</v>
      </c>
      <c r="B21" s="12"/>
      <c r="C21" s="12">
        <v>7</v>
      </c>
      <c r="D21" s="12">
        <v>6</v>
      </c>
      <c r="E21" s="12">
        <v>5</v>
      </c>
      <c r="F21" s="12">
        <v>4</v>
      </c>
      <c r="G21" s="12">
        <v>7</v>
      </c>
      <c r="H21" s="12">
        <v>6</v>
      </c>
      <c r="I21" s="12">
        <v>4</v>
      </c>
      <c r="J21" s="12">
        <v>6</v>
      </c>
      <c r="K21" s="12">
        <v>6</v>
      </c>
      <c r="L21" s="13">
        <f t="shared" si="0"/>
        <v>51</v>
      </c>
      <c r="M21" s="12">
        <v>12</v>
      </c>
      <c r="N21" s="12">
        <f>IF(L21&lt;&gt;"",L21- M21, "")</f>
        <v>39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'Point System'!$A$4:$B$15, 2),"")</f>
        <v>0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0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3</v>
      </c>
      <c r="L22" s="17">
        <f t="shared" si="0"/>
        <v>15</v>
      </c>
      <c r="M22" s="16"/>
      <c r="N22" s="16"/>
      <c r="O22" s="18">
        <f>IF(L22&lt;&gt;"", L22, "")</f>
        <v>15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12</v>
      </c>
      <c r="B23" s="12"/>
      <c r="C23" s="12">
        <v>4</v>
      </c>
      <c r="D23" s="12">
        <v>5</v>
      </c>
      <c r="E23" s="12">
        <v>4</v>
      </c>
      <c r="F23" s="12">
        <v>4</v>
      </c>
      <c r="G23" s="46">
        <v>3</v>
      </c>
      <c r="H23" s="12">
        <v>5</v>
      </c>
      <c r="I23" s="12">
        <v>3</v>
      </c>
      <c r="J23" s="12">
        <v>5</v>
      </c>
      <c r="K23" s="12">
        <v>5</v>
      </c>
      <c r="L23" s="13">
        <f t="shared" si="0"/>
        <v>38</v>
      </c>
      <c r="M23" s="12">
        <v>7</v>
      </c>
      <c r="N23" s="12">
        <f>IF(L23&lt;&gt;"",L23- M23, "")</f>
        <v>31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4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3</v>
      </c>
      <c r="L24" s="17">
        <f t="shared" si="0"/>
        <v>23</v>
      </c>
      <c r="M24" s="16"/>
      <c r="N24" s="16"/>
      <c r="O24" s="18">
        <f>IF(L24&lt;&gt;"", L24, "")</f>
        <v>23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31</v>
      </c>
      <c r="B25" s="12"/>
      <c r="C25" s="12">
        <v>6</v>
      </c>
      <c r="D25" s="12">
        <v>5</v>
      </c>
      <c r="E25" s="12">
        <v>6</v>
      </c>
      <c r="F25" s="12">
        <v>4</v>
      </c>
      <c r="G25" s="12">
        <v>6</v>
      </c>
      <c r="H25" s="12">
        <v>7</v>
      </c>
      <c r="I25" s="12">
        <v>3</v>
      </c>
      <c r="J25" s="12">
        <v>5</v>
      </c>
      <c r="K25" s="12">
        <v>9</v>
      </c>
      <c r="L25" s="13">
        <f t="shared" si="0"/>
        <v>51</v>
      </c>
      <c r="M25" s="12">
        <v>9</v>
      </c>
      <c r="N25" s="12">
        <f>IF(L25&lt;&gt;"",L25- M25, "")</f>
        <v>42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'Point System'!$A$4:$B$15, 2),"")</f>
        <v>1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1</v>
      </c>
      <c r="H26" s="16">
        <f>IF(H25&gt;0, VLOOKUP(H25-H$5-(INT($M25/9)+(MOD($M25,9)&gt;=H$6)), 'Point System'!$A$4:$B$15, 2),"")</f>
        <v>0</v>
      </c>
      <c r="I26" s="16">
        <f>IF(I25&gt;0, VLOOKUP(I25-I$5-(INT($M25/9)+(MOD($M25,9)&gt;=I$6)), 'Point System'!$A$4:$B$15, 2),"")</f>
        <v>3</v>
      </c>
      <c r="J26" s="16">
        <f>IF(J25&gt;0, VLOOKUP(J25-J$5-(INT($M25/9)+(MOD($M25,9)&gt;=J$6)), 'Point System'!$A$4:$B$15, 2),"")</f>
        <v>2</v>
      </c>
      <c r="K26" s="16">
        <f>IF(K25&gt;0, VLOOKUP(K25-K$5-(INT($M25/9)+(MOD($M25,9)&gt;=K$6)), 'Point System'!$A$4:$B$15, 2),"")</f>
        <v>0</v>
      </c>
      <c r="L26" s="17">
        <f t="shared" si="0"/>
        <v>13</v>
      </c>
      <c r="M26" s="16"/>
      <c r="N26" s="16"/>
      <c r="O26" s="18">
        <f>IF(L26&lt;&gt;"", L26, "")</f>
        <v>13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27</v>
      </c>
      <c r="B27" s="12"/>
      <c r="C27" s="12">
        <v>6</v>
      </c>
      <c r="D27" s="12">
        <v>5</v>
      </c>
      <c r="E27" s="12">
        <v>5</v>
      </c>
      <c r="F27" s="12">
        <v>6</v>
      </c>
      <c r="G27" s="12">
        <v>6</v>
      </c>
      <c r="H27" s="12">
        <v>4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12</v>
      </c>
      <c r="N27" s="12">
        <f>IF(L27&lt;&gt;"",L27- M27, "")</f>
        <v>35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'Point System'!$A$4:$B$15, 2),"")</f>
        <v>1</v>
      </c>
      <c r="D28" s="16">
        <f>IF(D27&gt;0, VLOOKUP(D27-D$5-(INT($M27/9)+(MOD($M27,9)&gt;=D$6)), 'Point System'!$A$4:$B$15, 2),"")</f>
        <v>4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0</v>
      </c>
      <c r="G28" s="16">
        <f>IF(G27&gt;0, VLOOKUP(G27-G$5-(INT($M27/9)+(MOD($M27,9)&gt;=G$6)), 'Point System'!$A$4:$B$15, 2),"")</f>
        <v>1</v>
      </c>
      <c r="H28" s="16">
        <f>IF(H27&gt;0, VLOOKUP(H27-H$5-(INT($M27/9)+(MOD($M27,9)&gt;=H$6)), 'Point System'!$A$4:$B$15, 2),"")</f>
        <v>3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3</v>
      </c>
      <c r="L28" s="17">
        <f t="shared" si="0"/>
        <v>19</v>
      </c>
      <c r="M28" s="16"/>
      <c r="N28" s="16"/>
      <c r="O28" s="18">
        <f>IF(L28&lt;&gt;"", L28, "")</f>
        <v>19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 t="str">
        <f>IF(C29&gt;0, VLOOKUP(C29-C$5-(INT($M29/9)+(MOD($M29,9)&gt;=C$6)), '[1]Point System'!$A$4:$B$15, 2),"")</f>
        <v/>
      </c>
      <c r="D30" s="16" t="str">
        <f>IF(D29&gt;0, VLOOKUP(D29-D$5-(INT($M29/9)+(MOD($M29,9)&gt;=D$6)), '[1]Point System'!$A$4:$B$15, 2),"")</f>
        <v/>
      </c>
      <c r="E30" s="16" t="str">
        <f>IF(E29&gt;0, VLOOKUP(E29-E$5-(INT($M29/9)+(MOD($M29,9)&gt;=E$6)), '[1]Point System'!$A$4:$B$15, 2),"")</f>
        <v/>
      </c>
      <c r="F30" s="16" t="str">
        <f>IF(F29&gt;0, VLOOKUP(F29-F$5-(INT($M29/9)+(MOD($M29,9)&gt;=F$6)), '[1]Point System'!$A$4:$B$15, 2),"")</f>
        <v/>
      </c>
      <c r="G30" s="16" t="str">
        <f>IF(G29&gt;0, VLOOKUP(G29-G$5-(INT($M29/9)+(MOD($M29,9)&gt;=G$6)), '[1]Point System'!$A$4:$B$15, 2),"")</f>
        <v/>
      </c>
      <c r="H30" s="16" t="str">
        <f>IF(H29&gt;0, VLOOKUP(H29-H$5-(INT($M29/9)+(MOD($M29,9)&gt;=H$6)), '[1]Point System'!$A$4:$B$15, 2),"")</f>
        <v/>
      </c>
      <c r="I30" s="16" t="str">
        <f>IF(I29&gt;0, VLOOKUP(I29-I$5-(INT($M29/9)+(MOD($M29,9)&gt;=I$6)), '[1]Point System'!$A$4:$B$15, 2),"")</f>
        <v/>
      </c>
      <c r="J30" s="16" t="str">
        <f>IF(J29&gt;0, VLOOKUP(J29-J$5-(INT($M29/9)+(MOD($M29,9)&gt;=J$6)), '[1]Point System'!$A$4:$B$15, 2),"")</f>
        <v/>
      </c>
      <c r="K30" s="16" t="str">
        <f>IF(K29&gt;0, VLOOKUP(K29-K$5-(INT($M29/9)+(MOD($M29,9)&gt;=K$6)), '[1]Point System'!$A$4:$B$15, 2),"")</f>
        <v/>
      </c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  <c r="M31" s="12"/>
      <c r="N31" s="12" t="str">
        <f>IF(L31&lt;&gt;"",L31- M31, "")</f>
        <v/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 t="str">
        <f>IF(C31&gt;0, VLOOKUP(C31-C$5-(INT($M31/9)+(MOD($M31,9)&gt;=C$6)), '[1]Point System'!$A$4:$B$15, 2),"")</f>
        <v/>
      </c>
      <c r="D32" s="16" t="str">
        <f>IF(D31&gt;0, VLOOKUP(D31-D$5-(INT($M31/9)+(MOD($M31,9)&gt;=D$6)), '[1]Point System'!$A$4:$B$15, 2),"")</f>
        <v/>
      </c>
      <c r="E32" s="16" t="str">
        <f>IF(E31&gt;0, VLOOKUP(E31-E$5-(INT($M31/9)+(MOD($M31,9)&gt;=E$6)), '[1]Point System'!$A$4:$B$15, 2),"")</f>
        <v/>
      </c>
      <c r="F32" s="16" t="str">
        <f>IF(F31&gt;0, VLOOKUP(F31-F$5-(INT($M31/9)+(MOD($M31,9)&gt;=F$6)), '[1]Point System'!$A$4:$B$15, 2),"")</f>
        <v/>
      </c>
      <c r="G32" s="16" t="str">
        <f>IF(G31&gt;0, VLOOKUP(G31-G$5-(INT($M31/9)+(MOD($M31,9)&gt;=G$6)), '[1]Point System'!$A$4:$B$15, 2),"")</f>
        <v/>
      </c>
      <c r="H32" s="16" t="str">
        <f>IF(H31&gt;0, VLOOKUP(H31-H$5-(INT($M31/9)+(MOD($M31,9)&gt;=H$6)), '[1]Point System'!$A$4:$B$15, 2),"")</f>
        <v/>
      </c>
      <c r="I32" s="16" t="str">
        <f>IF(I31&gt;0, VLOOKUP(I31-I$5-(INT($M31/9)+(MOD($M31,9)&gt;=I$6)), '[1]Point System'!$A$4:$B$15, 2),"")</f>
        <v/>
      </c>
      <c r="J32" s="16" t="str">
        <f>IF(J31&gt;0, VLOOKUP(J31-J$5-(INT($M31/9)+(MOD($M31,9)&gt;=J$6)), '[1]Point System'!$A$4:$B$15, 2),"")</f>
        <v/>
      </c>
      <c r="K32" s="16" t="str">
        <f>IF(K31&gt;0, VLOOKUP(K31-K$5-(INT($M31/9)+(MOD($M31,9)&gt;=K$6)), '[1]Point System'!$A$4:$B$15, 2),"")</f>
        <v/>
      </c>
      <c r="L32" s="17" t="str">
        <f t="shared" si="0"/>
        <v/>
      </c>
      <c r="M32" s="16"/>
      <c r="N32" s="16"/>
      <c r="O32" s="18" t="str">
        <f>IF(L32&lt;&gt;"", L32, "")</f>
        <v/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296EA40C-B01A-6141-8BDD-1D636BF0F5E0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E2511-7E79-FD46-B471-0CAEE99F4672}">
  <dimension ref="A1:Z32"/>
  <sheetViews>
    <sheetView workbookViewId="0">
      <pane ySplit="6" topLeftCell="A7" activePane="bottomLeft" state="frozen"/>
      <selection activeCell="G22" sqref="G22"/>
      <selection pane="bottomLeft" activeCell="T27" sqref="T2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26</v>
      </c>
      <c r="B7" s="12" t="s">
        <v>23</v>
      </c>
      <c r="C7" s="12">
        <v>5</v>
      </c>
      <c r="D7" s="12">
        <v>7</v>
      </c>
      <c r="E7" s="12">
        <v>7</v>
      </c>
      <c r="F7" s="12">
        <v>5</v>
      </c>
      <c r="G7" s="12">
        <v>7</v>
      </c>
      <c r="H7" s="12">
        <v>8</v>
      </c>
      <c r="I7" s="12">
        <v>5</v>
      </c>
      <c r="J7" s="12">
        <v>6</v>
      </c>
      <c r="K7" s="12">
        <v>10</v>
      </c>
      <c r="L7" s="13">
        <f t="shared" ref="L7:L32" si="0">IF(SUM(C7:K7)&gt;0, SUM(C7:K7),"")</f>
        <v>60</v>
      </c>
      <c r="M7" s="12">
        <v>24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'Point System'!$A$4:$B$15, 2),"")</f>
        <v>4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0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3</v>
      </c>
      <c r="K8" s="16">
        <f>IF(K7&gt;0, VLOOKUP(K7-K$5-(INT($M7/9)+(MOD($M7,9)&gt;=K$6)), 'Point System'!$A$4:$B$15, 2),"")</f>
        <v>0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27</v>
      </c>
      <c r="B9" s="12"/>
      <c r="C9" s="12">
        <v>6</v>
      </c>
      <c r="D9" s="46">
        <v>4</v>
      </c>
      <c r="E9" s="12">
        <v>5</v>
      </c>
      <c r="F9" s="12">
        <v>5</v>
      </c>
      <c r="G9" s="12">
        <v>7</v>
      </c>
      <c r="H9" s="12">
        <v>6</v>
      </c>
      <c r="I9" s="12">
        <v>3</v>
      </c>
      <c r="J9" s="12">
        <v>5</v>
      </c>
      <c r="K9" s="12">
        <v>7</v>
      </c>
      <c r="L9" s="13">
        <f t="shared" si="0"/>
        <v>48</v>
      </c>
      <c r="M9" s="12">
        <v>12</v>
      </c>
      <c r="N9" s="12">
        <f>IF(L9&lt;&gt;"",L9- M9, "")</f>
        <v>36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5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17">
        <f t="shared" si="0"/>
        <v>18</v>
      </c>
      <c r="M10" s="16"/>
      <c r="N10" s="16"/>
      <c r="O10" s="18">
        <f>IF(L10&lt;&gt;"", L10, "")</f>
        <v>18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31</v>
      </c>
      <c r="B11" s="12"/>
      <c r="C11" s="12">
        <v>6</v>
      </c>
      <c r="D11" s="12">
        <v>5</v>
      </c>
      <c r="E11" s="12">
        <v>4</v>
      </c>
      <c r="F11" s="12">
        <v>6</v>
      </c>
      <c r="G11" s="12">
        <v>6</v>
      </c>
      <c r="H11" s="12">
        <v>6</v>
      </c>
      <c r="I11" s="12">
        <v>3</v>
      </c>
      <c r="J11" s="12">
        <v>5</v>
      </c>
      <c r="K11" s="46">
        <v>4</v>
      </c>
      <c r="L11" s="13">
        <f t="shared" si="0"/>
        <v>45</v>
      </c>
      <c r="M11" s="12">
        <v>11</v>
      </c>
      <c r="N11" s="12">
        <f>IF(L11&lt;&gt;"",L11- M11, "")</f>
        <v>34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0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5</v>
      </c>
      <c r="L12" s="17">
        <f t="shared" ref="L12" si="1">IF(SUM(C12:K12)&gt;0, SUM(C12:K12),"")</f>
        <v>20</v>
      </c>
      <c r="M12" s="16"/>
      <c r="N12" s="16"/>
      <c r="O12" s="18">
        <f>IF(L12&lt;&gt;"", L12, "")</f>
        <v>20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36</v>
      </c>
      <c r="B13" s="12"/>
      <c r="C13" s="12">
        <v>6</v>
      </c>
      <c r="D13" s="12">
        <v>6</v>
      </c>
      <c r="E13" s="12">
        <v>5</v>
      </c>
      <c r="F13" s="12">
        <v>4</v>
      </c>
      <c r="G13" s="12">
        <v>6</v>
      </c>
      <c r="H13" s="12">
        <v>6</v>
      </c>
      <c r="I13" s="12">
        <v>5</v>
      </c>
      <c r="J13" s="12">
        <v>6</v>
      </c>
      <c r="K13" s="12">
        <v>7</v>
      </c>
      <c r="L13" s="13">
        <f t="shared" si="0"/>
        <v>51</v>
      </c>
      <c r="M13" s="12">
        <v>11</v>
      </c>
      <c r="N13" s="12">
        <f>IF(L13&lt;&gt;"",L13- M13, "")</f>
        <v>40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'Point System'!$A$4:$B$15, 2),"")</f>
        <v>1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2</v>
      </c>
      <c r="L14" s="17">
        <f t="shared" si="0"/>
        <v>14</v>
      </c>
      <c r="M14" s="16"/>
      <c r="N14" s="16"/>
      <c r="O14" s="18">
        <f>IF(L14&lt;&gt;"", L14, "")</f>
        <v>14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35</v>
      </c>
      <c r="B15" s="12"/>
      <c r="C15" s="12">
        <v>6</v>
      </c>
      <c r="D15" s="12">
        <v>7</v>
      </c>
      <c r="E15" s="46">
        <v>3</v>
      </c>
      <c r="F15" s="12">
        <v>4</v>
      </c>
      <c r="G15" s="12">
        <v>6</v>
      </c>
      <c r="H15" s="12">
        <v>5</v>
      </c>
      <c r="I15" s="12">
        <v>3</v>
      </c>
      <c r="J15" s="12">
        <v>6</v>
      </c>
      <c r="K15" s="12">
        <v>6</v>
      </c>
      <c r="L15" s="13">
        <f t="shared" si="0"/>
        <v>46</v>
      </c>
      <c r="M15" s="12">
        <v>13</v>
      </c>
      <c r="N15" s="12">
        <f>IF(L15&lt;&gt;"",L15- M15, "")</f>
        <v>33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5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2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21</v>
      </c>
      <c r="M16" s="16"/>
      <c r="N16" s="16"/>
      <c r="O16" s="18">
        <f>IF(L16&lt;&gt;"", L16, "")</f>
        <v>21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12</v>
      </c>
      <c r="B17" s="12"/>
      <c r="C17" s="12">
        <v>4</v>
      </c>
      <c r="D17" s="12">
        <v>5</v>
      </c>
      <c r="E17" s="12">
        <v>4</v>
      </c>
      <c r="F17" s="12">
        <v>3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41</v>
      </c>
      <c r="M17" s="12">
        <v>7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2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11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4</v>
      </c>
      <c r="H19" s="12">
        <v>5</v>
      </c>
      <c r="I19" s="12">
        <v>3</v>
      </c>
      <c r="J19" s="12">
        <v>4</v>
      </c>
      <c r="K19" s="12">
        <v>6</v>
      </c>
      <c r="L19" s="13">
        <f t="shared" si="0"/>
        <v>43</v>
      </c>
      <c r="M19" s="12">
        <v>9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3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3</v>
      </c>
      <c r="J20" s="16">
        <f>IF(J19&gt;0, VLOOKUP(J19-J$5-(INT($M19/9)+(MOD($M19,9)&gt;=J$6)), 'Point System'!$A$4:$B$15, 2),"")</f>
        <v>3</v>
      </c>
      <c r="K20" s="16">
        <f>IF(K19&gt;0, VLOOKUP(K19-K$5-(INT($M19/9)+(MOD($M19,9)&gt;=K$6)), 'Point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13</v>
      </c>
      <c r="B21" s="12"/>
      <c r="C21" s="12">
        <v>6</v>
      </c>
      <c r="D21" s="12">
        <v>8</v>
      </c>
      <c r="E21" s="12">
        <v>6</v>
      </c>
      <c r="F21" s="12">
        <v>5</v>
      </c>
      <c r="G21" s="12">
        <v>7</v>
      </c>
      <c r="H21" s="12">
        <v>6</v>
      </c>
      <c r="I21" s="12">
        <v>6</v>
      </c>
      <c r="J21" s="12">
        <v>7</v>
      </c>
      <c r="K21" s="12">
        <v>7</v>
      </c>
      <c r="L21" s="13">
        <f t="shared" si="0"/>
        <v>58</v>
      </c>
      <c r="M21" s="12">
        <v>18</v>
      </c>
      <c r="N21" s="12">
        <f>IF(L21&lt;&gt;"",L21- M21, "")</f>
        <v>40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1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1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2</v>
      </c>
      <c r="L22" s="17">
        <f t="shared" si="0"/>
        <v>14</v>
      </c>
      <c r="M22" s="16"/>
      <c r="N22" s="16"/>
      <c r="O22" s="18">
        <f>IF(L22&lt;&gt;"", L22, "")</f>
        <v>14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29</v>
      </c>
      <c r="B23" s="12"/>
      <c r="C23" s="12">
        <v>5</v>
      </c>
      <c r="D23" s="12">
        <v>5</v>
      </c>
      <c r="E23" s="12">
        <v>4</v>
      </c>
      <c r="F23" s="12">
        <v>5</v>
      </c>
      <c r="G23" s="12">
        <v>6</v>
      </c>
      <c r="H23" s="12">
        <v>7</v>
      </c>
      <c r="I23" s="12">
        <v>4</v>
      </c>
      <c r="J23" s="12">
        <v>6</v>
      </c>
      <c r="K23" s="12">
        <v>5</v>
      </c>
      <c r="L23" s="13">
        <f t="shared" si="0"/>
        <v>47</v>
      </c>
      <c r="M23" s="12">
        <v>12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4</v>
      </c>
      <c r="E24" s="16">
        <f>IF(E23&gt;0, VLOOKUP(E23-E$5-(INT($M23/9)+(MOD($M23,9)&gt;=E$6)), 'Point System'!$A$4:$B$15, 2),"")</f>
        <v>4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1</v>
      </c>
      <c r="H24" s="16">
        <f>IF(H23&gt;0, VLOOKUP(H23-H$5-(INT($M23/9)+(MOD($M23,9)&gt;=H$6)), 'Point System'!$A$4:$B$15, 2),"")</f>
        <v>0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1</v>
      </c>
      <c r="K24" s="16">
        <f>IF(K23&gt;0, VLOOKUP(K23-K$5-(INT($M23/9)+(MOD($M23,9)&gt;=K$6)), 'Point System'!$A$4:$B$15, 2),"")</f>
        <v>4</v>
      </c>
      <c r="L24" s="17">
        <f t="shared" si="0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33</v>
      </c>
      <c r="B25" s="12"/>
      <c r="C25" s="12">
        <v>4</v>
      </c>
      <c r="D25" s="12">
        <v>7</v>
      </c>
      <c r="E25" s="12">
        <v>5</v>
      </c>
      <c r="F25" s="12">
        <v>3</v>
      </c>
      <c r="G25" s="12">
        <v>7</v>
      </c>
      <c r="H25" s="12">
        <v>6</v>
      </c>
      <c r="I25" s="12">
        <v>5</v>
      </c>
      <c r="J25" s="12">
        <v>6</v>
      </c>
      <c r="K25" s="12">
        <v>6</v>
      </c>
      <c r="L25" s="13">
        <f t="shared" si="0"/>
        <v>49</v>
      </c>
      <c r="M25" s="12">
        <v>12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2</v>
      </c>
      <c r="E26" s="16">
        <f>IF(E25&gt;0, VLOOKUP(E25-E$5-(INT($M25/9)+(MOD($M25,9)&gt;=E$6)), 'Point System'!$A$4:$B$15, 2),"")</f>
        <v>3</v>
      </c>
      <c r="F26" s="16">
        <f>IF(F25&gt;0, VLOOKUP(F25-F$5-(INT($M25/9)+(MOD($M25,9)&gt;=F$6)), 'Point System'!$A$4:$B$15, 2),"")</f>
        <v>3</v>
      </c>
      <c r="G26" s="16">
        <f>IF(G25&gt;0, VLOOKUP(G25-G$5-(INT($M25/9)+(MOD($M25,9)&gt;=G$6)), 'Point System'!$A$4:$B$15, 2),"")</f>
        <v>0</v>
      </c>
      <c r="H26" s="16">
        <f>IF(H25&gt;0, VLOOKUP(H25-H$5-(INT($M25/9)+(MOD($M25,9)&gt;=H$6)), 'Point System'!$A$4:$B$15, 2),"")</f>
        <v>1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3</v>
      </c>
      <c r="L26" s="17">
        <f t="shared" si="0"/>
        <v>17</v>
      </c>
      <c r="M26" s="16"/>
      <c r="N26" s="16"/>
      <c r="O26" s="18">
        <f>IF(L26&lt;&gt;"", L26, "")</f>
        <v>17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14</v>
      </c>
      <c r="B27" s="12"/>
      <c r="C27" s="12">
        <v>5</v>
      </c>
      <c r="D27" s="12">
        <v>6</v>
      </c>
      <c r="E27" s="12">
        <v>5</v>
      </c>
      <c r="F27" s="12">
        <v>4</v>
      </c>
      <c r="G27" s="12">
        <v>7</v>
      </c>
      <c r="H27" s="12">
        <v>5</v>
      </c>
      <c r="I27" s="12">
        <v>4</v>
      </c>
      <c r="J27" s="12">
        <v>5</v>
      </c>
      <c r="K27" s="46">
        <v>4</v>
      </c>
      <c r="L27" s="13">
        <f t="shared" si="0"/>
        <v>45</v>
      </c>
      <c r="M27" s="12">
        <v>11</v>
      </c>
      <c r="N27" s="12">
        <f>IF(L27&lt;&gt;"",L27- M27, "")</f>
        <v>34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5</v>
      </c>
      <c r="L28" s="17">
        <f t="shared" si="0"/>
        <v>20</v>
      </c>
      <c r="M28" s="16"/>
      <c r="N28" s="16"/>
      <c r="O28" s="18">
        <f>IF(L28&lt;&gt;"", L28, "")</f>
        <v>20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34</v>
      </c>
      <c r="B29" s="12"/>
      <c r="C29" s="12">
        <v>4</v>
      </c>
      <c r="D29" s="46">
        <v>4</v>
      </c>
      <c r="E29" s="12">
        <v>4</v>
      </c>
      <c r="F29" s="12">
        <v>4</v>
      </c>
      <c r="G29" s="12">
        <v>4</v>
      </c>
      <c r="H29" s="12">
        <v>5</v>
      </c>
      <c r="I29" s="12">
        <v>3</v>
      </c>
      <c r="J29" s="12">
        <v>4</v>
      </c>
      <c r="K29" s="12">
        <v>5</v>
      </c>
      <c r="L29" s="13">
        <f t="shared" si="0"/>
        <v>37</v>
      </c>
      <c r="M29" s="12">
        <v>1</v>
      </c>
      <c r="N29" s="12">
        <f>IF(L29&lt;&gt;"",L29- M29, "")</f>
        <v>36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4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1</v>
      </c>
      <c r="G30" s="16">
        <f>IF(G29&gt;0, VLOOKUP(G29-G$5-(INT($M29/9)+(MOD($M29,9)&gt;=G$6)), 'Point System'!$A$4:$B$15, 2),"")</f>
        <v>2</v>
      </c>
      <c r="H30" s="16">
        <f>IF(H29&gt;0, VLOOKUP(H29-H$5-(INT($M29/9)+(MOD($M29,9)&gt;=H$6)), 'Point System'!$A$4:$B$15, 2),"")</f>
        <v>1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2</v>
      </c>
      <c r="K30" s="16">
        <f>IF(K29&gt;0, VLOOKUP(K29-K$5-(INT($M29/9)+(MOD($M29,9)&gt;=K$6)), 'Point System'!$A$4:$B$15, 2),"")</f>
        <v>2</v>
      </c>
      <c r="L30" s="17">
        <f t="shared" si="0"/>
        <v>18</v>
      </c>
      <c r="M30" s="16"/>
      <c r="N30" s="16"/>
      <c r="O30" s="18">
        <f>IF(L30&lt;&gt;"", L30, "")</f>
        <v>18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32</v>
      </c>
      <c r="B31" s="12"/>
      <c r="C31" s="12">
        <v>5</v>
      </c>
      <c r="D31" s="12">
        <v>8</v>
      </c>
      <c r="E31" s="12">
        <v>4</v>
      </c>
      <c r="F31" s="12">
        <v>4</v>
      </c>
      <c r="G31" s="12">
        <v>4</v>
      </c>
      <c r="H31" s="12">
        <v>5</v>
      </c>
      <c r="I31" s="12">
        <v>5</v>
      </c>
      <c r="J31" s="12">
        <v>5</v>
      </c>
      <c r="K31" s="46">
        <v>4</v>
      </c>
      <c r="L31" s="13">
        <f t="shared" si="0"/>
        <v>44</v>
      </c>
      <c r="M31" s="12">
        <v>8</v>
      </c>
      <c r="N31" s="12">
        <f>IF(L31&lt;&gt;"",L31- M31, "")</f>
        <v>36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'Point System'!$A$4:$B$15, 2),"")</f>
        <v>2</v>
      </c>
      <c r="D32" s="16">
        <f>IF(D31&gt;0, VLOOKUP(D31-D$5-(INT($M31/9)+(MOD($M31,9)&gt;=D$6)), 'Point System'!$A$4:$B$15, 2),"")</f>
        <v>0</v>
      </c>
      <c r="E32" s="16">
        <f>IF(E31&gt;0, VLOOKUP(E31-E$5-(INT($M31/9)+(MOD($M31,9)&gt;=E$6)), 'Point System'!$A$4:$B$15, 2),"")</f>
        <v>3</v>
      </c>
      <c r="F32" s="16">
        <f>IF(F31&gt;0, VLOOKUP(F31-F$5-(INT($M31/9)+(MOD($M31,9)&gt;=F$6)), 'Point System'!$A$4:$B$15, 2),"")</f>
        <v>1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2</v>
      </c>
      <c r="I32" s="16">
        <f>IF(I31&gt;0, VLOOKUP(I31-I$5-(INT($M31/9)+(MOD($M31,9)&gt;=I$6)), 'Point System'!$A$4:$B$15, 2),"")</f>
        <v>1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4</v>
      </c>
      <c r="L32" s="17">
        <f t="shared" si="0"/>
        <v>18</v>
      </c>
      <c r="M32" s="16"/>
      <c r="N32" s="16"/>
      <c r="O32" s="18">
        <f>IF(L32&lt;&gt;"", L32, "")</f>
        <v>18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C79B7FDD-B02E-3B4F-845E-CE0FB97BE16D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AD32-82C5-E647-BBDC-0257FB18DB0F}">
  <dimension ref="A1:Z30"/>
  <sheetViews>
    <sheetView workbookViewId="0">
      <pane ySplit="6" topLeftCell="A7" activePane="bottomLeft" state="frozen"/>
      <selection activeCell="G22" sqref="G22"/>
      <selection pane="bottomLeft" activeCell="O8" sqref="O8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27</v>
      </c>
      <c r="B7" s="12" t="s">
        <v>23</v>
      </c>
      <c r="C7" s="12">
        <v>5</v>
      </c>
      <c r="D7" s="12">
        <v>6</v>
      </c>
      <c r="E7" s="12">
        <v>5</v>
      </c>
      <c r="F7" s="12">
        <v>4</v>
      </c>
      <c r="G7" s="12">
        <v>5</v>
      </c>
      <c r="H7" s="12">
        <v>4</v>
      </c>
      <c r="I7" s="12">
        <v>4</v>
      </c>
      <c r="J7" s="12">
        <v>5</v>
      </c>
      <c r="K7" s="12">
        <v>6</v>
      </c>
      <c r="L7" s="13">
        <f t="shared" ref="L7:L30" si="0">IF(SUM(C7:K7)&gt;0, SUM(C7:K7),"")</f>
        <v>44</v>
      </c>
      <c r="M7" s="12">
        <v>12</v>
      </c>
      <c r="N7" s="12">
        <f>IF(L7&lt;&gt;"",L7- M7, "")</f>
        <v>32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3</v>
      </c>
      <c r="L8" s="17">
        <f t="shared" si="0"/>
        <v>22</v>
      </c>
      <c r="M8" s="16"/>
      <c r="N8" s="16"/>
      <c r="O8" s="18">
        <f>IF(L8&lt;&gt;"", L8, "")</f>
        <v>22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35</v>
      </c>
      <c r="B9" s="12"/>
      <c r="C9" s="12">
        <v>5</v>
      </c>
      <c r="D9" s="12">
        <v>7</v>
      </c>
      <c r="E9" s="12">
        <v>5</v>
      </c>
      <c r="F9" s="12">
        <v>6</v>
      </c>
      <c r="G9" s="12">
        <v>5</v>
      </c>
      <c r="H9" s="12">
        <v>7</v>
      </c>
      <c r="I9" s="12">
        <v>4</v>
      </c>
      <c r="J9" s="12">
        <v>4</v>
      </c>
      <c r="K9" s="12">
        <v>5</v>
      </c>
      <c r="L9" s="13">
        <f t="shared" si="0"/>
        <v>48</v>
      </c>
      <c r="M9" s="12">
        <v>13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0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0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4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26</v>
      </c>
      <c r="B11" s="12"/>
      <c r="C11" s="12">
        <v>6</v>
      </c>
      <c r="D11" s="12">
        <v>8</v>
      </c>
      <c r="E11" s="12">
        <v>6</v>
      </c>
      <c r="F11" s="12">
        <v>4</v>
      </c>
      <c r="G11" s="12">
        <v>5</v>
      </c>
      <c r="H11" s="12">
        <v>5</v>
      </c>
      <c r="I11" s="12">
        <v>6</v>
      </c>
      <c r="J11" s="12">
        <v>7</v>
      </c>
      <c r="K11" s="12">
        <v>8</v>
      </c>
      <c r="L11" s="13">
        <f t="shared" si="0"/>
        <v>55</v>
      </c>
      <c r="M11" s="12">
        <v>24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2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3</v>
      </c>
      <c r="G12" s="16">
        <f>IF(G11&gt;0, VLOOKUP(G11-G$5-(INT($M11/9)+(MOD($M11,9)&gt;=G$6)), 'Point System'!$A$4:$B$15, 2),"")</f>
        <v>4</v>
      </c>
      <c r="H12" s="16">
        <f>IF(H11&gt;0, VLOOKUP(H11-H$5-(INT($M11/9)+(MOD($M11,9)&gt;=H$6)), 'Point System'!$A$4:$B$15, 2),"")</f>
        <v>3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2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13</v>
      </c>
      <c r="B13" s="12"/>
      <c r="C13" s="12">
        <v>6</v>
      </c>
      <c r="D13" s="12">
        <v>5</v>
      </c>
      <c r="E13" s="12">
        <v>7</v>
      </c>
      <c r="F13" s="12">
        <v>5</v>
      </c>
      <c r="G13" s="12">
        <v>5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52</v>
      </c>
      <c r="M13" s="12">
        <v>18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1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3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1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33</v>
      </c>
      <c r="B15" s="12"/>
      <c r="C15" s="12">
        <v>5</v>
      </c>
      <c r="D15" s="12">
        <v>5</v>
      </c>
      <c r="E15" s="12">
        <v>5</v>
      </c>
      <c r="F15" s="12">
        <v>4</v>
      </c>
      <c r="G15" s="12">
        <v>6</v>
      </c>
      <c r="H15" s="12">
        <v>6</v>
      </c>
      <c r="I15" s="12">
        <v>4</v>
      </c>
      <c r="J15" s="12">
        <v>6</v>
      </c>
      <c r="K15" s="12">
        <v>5</v>
      </c>
      <c r="L15" s="13">
        <f t="shared" si="0"/>
        <v>46</v>
      </c>
      <c r="M15" s="12">
        <v>12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4</v>
      </c>
      <c r="E16" s="16">
        <f>IF(E15&gt;0, VLOOKUP(E15-E$5-(INT($M15/9)+(MOD($M15,9)&gt;=E$6)), 'Point System'!$A$4:$B$15, 2),"")</f>
        <v>3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ref="L16" si="2">IF(SUM(C16:K16)&gt;0, SUM(C16:K16),"")</f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11</v>
      </c>
      <c r="B17" s="12"/>
      <c r="C17" s="12">
        <v>5</v>
      </c>
      <c r="D17" s="12">
        <v>6</v>
      </c>
      <c r="E17" s="12">
        <v>6</v>
      </c>
      <c r="F17" s="12">
        <v>4</v>
      </c>
      <c r="G17" s="12">
        <v>4</v>
      </c>
      <c r="H17" s="12">
        <v>6</v>
      </c>
      <c r="I17" s="12">
        <v>4</v>
      </c>
      <c r="J17" s="12">
        <v>5</v>
      </c>
      <c r="K17" s="12">
        <v>9</v>
      </c>
      <c r="L17" s="13">
        <f t="shared" si="0"/>
        <v>49</v>
      </c>
      <c r="M17" s="12">
        <v>9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0</v>
      </c>
      <c r="L18" s="17">
        <f t="shared" si="0"/>
        <v>15</v>
      </c>
      <c r="M18" s="16"/>
      <c r="N18" s="16"/>
      <c r="O18" s="18">
        <f>IF(L18&lt;&gt;"", L18, "")</f>
        <v>15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29</v>
      </c>
      <c r="B19" s="12"/>
      <c r="C19" s="12">
        <v>6</v>
      </c>
      <c r="D19" s="12">
        <v>6</v>
      </c>
      <c r="E19" s="12">
        <v>7</v>
      </c>
      <c r="F19" s="12">
        <v>4</v>
      </c>
      <c r="G19" s="12">
        <v>4</v>
      </c>
      <c r="H19" s="12">
        <v>7</v>
      </c>
      <c r="I19" s="12">
        <v>4</v>
      </c>
      <c r="J19" s="12">
        <v>7</v>
      </c>
      <c r="K19" s="12">
        <v>6</v>
      </c>
      <c r="L19" s="13">
        <f t="shared" si="0"/>
        <v>51</v>
      </c>
      <c r="M19" s="12">
        <v>12</v>
      </c>
      <c r="N19" s="12">
        <f>IF(L19&lt;&gt;"",L19- M19, "")</f>
        <v>39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3</v>
      </c>
      <c r="H20" s="16">
        <f>IF(H19&gt;0, VLOOKUP(H19-H$5-(INT($M19/9)+(MOD($M19,9)&gt;=H$6)), 'Point System'!$A$4:$B$15, 2),"")</f>
        <v>0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3</v>
      </c>
      <c r="L20" s="17">
        <f t="shared" si="0"/>
        <v>15</v>
      </c>
      <c r="M20" s="16"/>
      <c r="N20" s="16"/>
      <c r="O20" s="18">
        <f>IF(L20&lt;&gt;"", L20, "")</f>
        <v>15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34</v>
      </c>
      <c r="B21" s="12"/>
      <c r="C21" s="12">
        <v>5</v>
      </c>
      <c r="D21" s="12">
        <v>5</v>
      </c>
      <c r="E21" s="46">
        <v>3</v>
      </c>
      <c r="F21" s="12">
        <v>4</v>
      </c>
      <c r="G21" s="12">
        <v>4</v>
      </c>
      <c r="H21" s="12">
        <v>4</v>
      </c>
      <c r="I21" s="12">
        <v>3</v>
      </c>
      <c r="J21" s="12">
        <v>5</v>
      </c>
      <c r="K21" s="12">
        <v>5</v>
      </c>
      <c r="L21" s="13">
        <f t="shared" si="0"/>
        <v>38</v>
      </c>
      <c r="M21" s="12">
        <v>1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'Point System'!$A$4:$B$15, 2),"")</f>
        <v>1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2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32</v>
      </c>
      <c r="B23" s="12"/>
      <c r="C23" s="12">
        <v>4</v>
      </c>
      <c r="D23" s="12">
        <v>6</v>
      </c>
      <c r="E23" s="12">
        <v>4</v>
      </c>
      <c r="F23" s="12">
        <v>4</v>
      </c>
      <c r="G23" s="12">
        <v>5</v>
      </c>
      <c r="H23" s="12">
        <v>4</v>
      </c>
      <c r="I23" s="46">
        <v>2</v>
      </c>
      <c r="J23" s="12">
        <v>4</v>
      </c>
      <c r="K23" s="12">
        <v>6</v>
      </c>
      <c r="L23" s="13">
        <f t="shared" si="0"/>
        <v>39</v>
      </c>
      <c r="M23" s="12">
        <v>8</v>
      </c>
      <c r="N23" s="12">
        <f>IF(L23&lt;&gt;"",L23- M23, "")</f>
        <v>31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3</v>
      </c>
      <c r="I24" s="16">
        <f>IF(I23&gt;0, VLOOKUP(I23-I$5-(INT($M23/9)+(MOD($M23,9)&gt;=I$6)), 'Point System'!$A$4:$B$15, 2),"")</f>
        <v>4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0"/>
        <v>23</v>
      </c>
      <c r="M24" s="16"/>
      <c r="N24" s="16"/>
      <c r="O24" s="18">
        <f>IF(L24&lt;&gt;"", L24, "")</f>
        <v>23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14</v>
      </c>
      <c r="B25" s="12"/>
      <c r="C25" s="12">
        <v>6</v>
      </c>
      <c r="D25" s="12">
        <v>6</v>
      </c>
      <c r="E25" s="12">
        <v>5</v>
      </c>
      <c r="F25" s="12">
        <v>4</v>
      </c>
      <c r="G25" s="12">
        <v>7</v>
      </c>
      <c r="H25" s="12">
        <v>5</v>
      </c>
      <c r="I25" s="12">
        <v>4</v>
      </c>
      <c r="J25" s="12">
        <v>6</v>
      </c>
      <c r="K25" s="12">
        <v>5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'Point System'!$A$4:$B$15, 2),"")</f>
        <v>1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0</v>
      </c>
      <c r="H26" s="16">
        <f>IF(H25&gt;0, VLOOKUP(H25-H$5-(INT($M25/9)+(MOD($M25,9)&gt;=H$6)), 'Point System'!$A$4:$B$15, 2),"")</f>
        <v>2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4</v>
      </c>
      <c r="L26" s="17">
        <f t="shared" si="0"/>
        <v>17</v>
      </c>
      <c r="M26" s="16"/>
      <c r="N26" s="16"/>
      <c r="O26" s="18">
        <f>IF(L26&lt;&gt;"", L26, "")</f>
        <v>17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16</v>
      </c>
      <c r="B27" s="12"/>
      <c r="C27" s="12">
        <v>5</v>
      </c>
      <c r="D27" s="12">
        <v>7</v>
      </c>
      <c r="E27" s="12">
        <v>7</v>
      </c>
      <c r="F27" s="12">
        <v>5</v>
      </c>
      <c r="G27" s="12">
        <v>5</v>
      </c>
      <c r="H27" s="12">
        <v>5</v>
      </c>
      <c r="I27" s="12">
        <v>3</v>
      </c>
      <c r="J27" s="12">
        <v>7</v>
      </c>
      <c r="K27" s="12">
        <v>6</v>
      </c>
      <c r="L27" s="13">
        <f t="shared" si="0"/>
        <v>50</v>
      </c>
      <c r="M27" s="12">
        <v>14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2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1</v>
      </c>
      <c r="G28" s="16">
        <f>IF(G27&gt;0, VLOOKUP(G27-G$5-(INT($M27/9)+(MOD($M27,9)&gt;=G$6)), 'Point System'!$A$4:$B$15, 2),"")</f>
        <v>3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0</v>
      </c>
      <c r="K28" s="16">
        <f>IF(K27&gt;0, VLOOKUP(K27-K$5-(INT($M27/9)+(MOD($M27,9)&gt;=K$6)), 'Point System'!$A$4:$B$15, 2),"")</f>
        <v>3</v>
      </c>
      <c r="L28" s="17">
        <f t="shared" si="0"/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12</v>
      </c>
      <c r="B29" s="12"/>
      <c r="C29" s="12">
        <v>5</v>
      </c>
      <c r="D29" s="12">
        <v>5</v>
      </c>
      <c r="E29" s="12">
        <v>4</v>
      </c>
      <c r="F29" s="12">
        <v>4</v>
      </c>
      <c r="G29" s="12">
        <v>6</v>
      </c>
      <c r="H29" s="12">
        <v>4</v>
      </c>
      <c r="I29" s="12">
        <v>3</v>
      </c>
      <c r="J29" s="12">
        <v>4</v>
      </c>
      <c r="K29" s="12">
        <v>5</v>
      </c>
      <c r="L29" s="13">
        <f t="shared" si="0"/>
        <v>40</v>
      </c>
      <c r="M29" s="12">
        <v>7</v>
      </c>
      <c r="N29" s="12">
        <f>IF(L29&lt;&gt;"",L29- M29, "")</f>
        <v>33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3</v>
      </c>
      <c r="F30" s="16">
        <f>IF(F29&gt;0, VLOOKUP(F29-F$5-(INT($M29/9)+(MOD($M29,9)&gt;=F$6)), 'Point System'!$A$4:$B$15, 2),"")</f>
        <v>1</v>
      </c>
      <c r="G30" s="16">
        <f>IF(G29&gt;0, VLOOKUP(G29-G$5-(INT($M29/9)+(MOD($M29,9)&gt;=G$6)), 'Point System'!$A$4:$B$15, 2),"")</f>
        <v>1</v>
      </c>
      <c r="H30" s="16">
        <f>IF(H29&gt;0, VLOOKUP(H29-H$5-(INT($M29/9)+(MOD($M29,9)&gt;=H$6)), 'Point System'!$A$4:$B$15, 2),"")</f>
        <v>3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3</v>
      </c>
      <c r="K30" s="16">
        <f>IF(K29&gt;0, VLOOKUP(K29-K$5-(INT($M29/9)+(MOD($M29,9)&gt;=K$6)), 'Point System'!$A$4:$B$15, 2),"")</f>
        <v>3</v>
      </c>
      <c r="L30" s="17">
        <f t="shared" si="0"/>
        <v>21</v>
      </c>
      <c r="M30" s="16"/>
      <c r="N30" s="16"/>
      <c r="O30" s="18">
        <f>IF(L30&lt;&gt;"", L30, "")</f>
        <v>21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E1859AE-313E-2E4E-BAF1-5D8E54BD3415}"/>
  </hyperlinks>
  <pageMargins left="0.7" right="0.7" top="0.75" bottom="0.75" header="0" footer="0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A75F-BFCB-40E2-BB48-915380EB79FD}">
  <dimension ref="A1:Z30"/>
  <sheetViews>
    <sheetView workbookViewId="0">
      <pane ySplit="6" topLeftCell="A7" activePane="bottomLeft" state="frozen"/>
      <selection activeCell="G22" sqref="G22"/>
      <selection pane="bottomLeft" activeCell="H10" sqref="H10"/>
    </sheetView>
  </sheetViews>
  <sheetFormatPr baseColWidth="10" defaultColWidth="14.1640625" defaultRowHeight="14" x14ac:dyDescent="0.15"/>
  <cols>
    <col min="1" max="1" width="14.6640625" style="2" customWidth="1"/>
    <col min="2" max="2" width="13.1640625" style="2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30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 t="str">
        <f t="shared" si="0"/>
        <v/>
      </c>
      <c r="M8" s="16"/>
      <c r="N8" s="16"/>
      <c r="O8" s="18" t="str">
        <f>IF(L8&lt;&gt;"", L8, "")</f>
        <v/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 t="str">
        <f t="shared" si="0"/>
        <v/>
      </c>
      <c r="M10" s="16"/>
      <c r="N10" s="16"/>
      <c r="O10" s="18" t="str">
        <f>IF(L10&lt;&gt;"", L10, "")</f>
        <v/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ref="L12" si="1">IF(SUM(C12:K12)&gt;0, SUM(C12:K12),"")</f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tr">
        <f t="shared" si="0"/>
        <v/>
      </c>
      <c r="M14" s="16"/>
      <c r="N14" s="16"/>
      <c r="O14" s="18" t="str">
        <f>IF(L14&lt;&gt;"", L14, 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 t="str">
        <f t="shared" ref="L16" si="2">IF(SUM(C16:K16)&gt;0, SUM(C16:K16),"")</f>
        <v/>
      </c>
      <c r="M16" s="16"/>
      <c r="N16" s="16"/>
      <c r="O16" s="18" t="str">
        <f>IF(L16&lt;&gt;"", L16, "")</f>
        <v/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 t="str">
        <f t="shared" si="0"/>
        <v/>
      </c>
      <c r="M18" s="16"/>
      <c r="N18" s="16"/>
      <c r="O18" s="18" t="str">
        <f>IF(L18&lt;&gt;"", L18, "")</f>
        <v/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si="0"/>
        <v/>
      </c>
      <c r="M19" s="12"/>
      <c r="N19" s="12" t="str">
        <f>IF(L19&lt;&gt;"",L19- M19, "")</f>
        <v/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 t="str">
        <f t="shared" si="0"/>
        <v/>
      </c>
      <c r="M20" s="16"/>
      <c r="N20" s="16"/>
      <c r="O20" s="18" t="str">
        <f>IF(L20&lt;&gt;"", L20, "")</f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 t="str">
        <f t="shared" si="0"/>
        <v/>
      </c>
      <c r="M21" s="12"/>
      <c r="N21" s="12" t="str">
        <f>IF(L21&lt;&gt;"",L21- M21, "")</f>
        <v/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 t="str">
        <f t="shared" si="0"/>
        <v/>
      </c>
      <c r="M22" s="16"/>
      <c r="N22" s="16"/>
      <c r="O22" s="18" t="str">
        <f>IF(L22&lt;&gt;"", L22, "")</f>
        <v/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 t="str">
        <f t="shared" si="0"/>
        <v/>
      </c>
      <c r="M23" s="12"/>
      <c r="N23" s="12" t="str">
        <f>IF(L23&lt;&gt;"",L23- M23, "")</f>
        <v/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 t="str">
        <f t="shared" si="0"/>
        <v/>
      </c>
      <c r="M24" s="16"/>
      <c r="N24" s="16"/>
      <c r="O24" s="18" t="str">
        <f>IF(L24&lt;&gt;"", L24, "")</f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 t="str">
        <f t="shared" si="0"/>
        <v/>
      </c>
      <c r="M25" s="12"/>
      <c r="N25" s="12" t="str">
        <f>IF(L25&lt;&gt;"",L25- M25, "")</f>
        <v/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 t="str">
        <f t="shared" si="0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 t="str">
        <f t="shared" si="0"/>
        <v/>
      </c>
      <c r="M27" s="12"/>
      <c r="N27" s="12" t="str">
        <f>IF(L27&lt;&gt;"",L27- M27, "")</f>
        <v/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 t="str">
        <f t="shared" si="0"/>
        <v/>
      </c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 t="str">
        <f t="shared" si="0"/>
        <v/>
      </c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EF764E7-6623-4721-AB0B-4142732D1543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A17" sqref="A17"/>
    </sheetView>
  </sheetViews>
  <sheetFormatPr baseColWidth="10" defaultColWidth="12.6640625" defaultRowHeight="15" customHeight="1" x14ac:dyDescent="0.15"/>
  <cols>
    <col min="1" max="1" width="20.33203125" style="2" customWidth="1"/>
    <col min="2" max="2" width="22.83203125" style="2" customWidth="1"/>
    <col min="3" max="26" width="7.6640625" style="2" customWidth="1"/>
    <col min="27" max="16384" width="12.6640625" style="2"/>
  </cols>
  <sheetData>
    <row r="1" spans="1:2" x14ac:dyDescent="0.2">
      <c r="A1" s="1" t="s">
        <v>17</v>
      </c>
    </row>
    <row r="3" spans="1:2" x14ac:dyDescent="0.2">
      <c r="A3" s="8" t="s">
        <v>18</v>
      </c>
      <c r="B3" s="8" t="s">
        <v>0</v>
      </c>
    </row>
    <row r="4" spans="1:2" x14ac:dyDescent="0.2">
      <c r="A4" s="9">
        <v>-5</v>
      </c>
      <c r="B4" s="9">
        <v>6</v>
      </c>
    </row>
    <row r="5" spans="1:2" x14ac:dyDescent="0.2">
      <c r="A5" s="9">
        <v>-4</v>
      </c>
      <c r="B5" s="9">
        <v>6</v>
      </c>
    </row>
    <row r="6" spans="1:2" x14ac:dyDescent="0.2">
      <c r="A6" s="9">
        <v>-3</v>
      </c>
      <c r="B6" s="9">
        <v>5</v>
      </c>
    </row>
    <row r="7" spans="1:2" x14ac:dyDescent="0.2">
      <c r="A7" s="9">
        <v>-2</v>
      </c>
      <c r="B7" s="9">
        <v>4</v>
      </c>
    </row>
    <row r="8" spans="1:2" x14ac:dyDescent="0.2">
      <c r="A8" s="9">
        <v>-1</v>
      </c>
      <c r="B8" s="9">
        <v>3</v>
      </c>
    </row>
    <row r="9" spans="1:2" x14ac:dyDescent="0.2">
      <c r="A9" s="9">
        <v>0</v>
      </c>
      <c r="B9" s="9">
        <v>2</v>
      </c>
    </row>
    <row r="10" spans="1:2" x14ac:dyDescent="0.2">
      <c r="A10" s="9">
        <v>1</v>
      </c>
      <c r="B10" s="9">
        <v>1</v>
      </c>
    </row>
    <row r="11" spans="1:2" x14ac:dyDescent="0.2">
      <c r="A11" s="9">
        <v>2</v>
      </c>
      <c r="B11" s="9">
        <v>0</v>
      </c>
    </row>
    <row r="12" spans="1:2" x14ac:dyDescent="0.2">
      <c r="A12" s="9">
        <v>3</v>
      </c>
      <c r="B12" s="9">
        <v>0</v>
      </c>
    </row>
    <row r="13" spans="1:2" x14ac:dyDescent="0.2">
      <c r="A13" s="9">
        <v>4</v>
      </c>
      <c r="B13" s="9">
        <v>0</v>
      </c>
    </row>
    <row r="14" spans="1:2" x14ac:dyDescent="0.2">
      <c r="A14" s="9">
        <v>5</v>
      </c>
      <c r="B14" s="9">
        <v>0</v>
      </c>
    </row>
    <row r="15" spans="1:2" x14ac:dyDescent="0.2">
      <c r="A15" s="9">
        <v>6</v>
      </c>
      <c r="B15" s="9">
        <v>0</v>
      </c>
    </row>
    <row r="17" spans="1:1" x14ac:dyDescent="0.2">
      <c r="A17" s="1" t="s">
        <v>19</v>
      </c>
    </row>
    <row r="18" spans="1:1" ht="14" x14ac:dyDescent="0.15">
      <c r="A18" s="10" t="s">
        <v>20</v>
      </c>
    </row>
    <row r="21" spans="1:1" ht="15.75" customHeight="1" x14ac:dyDescent="0.15"/>
    <row r="22" spans="1:1" ht="15.75" customHeight="1" x14ac:dyDescent="0.15"/>
    <row r="23" spans="1:1" ht="15.75" customHeight="1" x14ac:dyDescent="0.15"/>
    <row r="24" spans="1:1" ht="15.75" customHeight="1" x14ac:dyDescent="0.15"/>
    <row r="25" spans="1:1" ht="15.75" customHeight="1" x14ac:dyDescent="0.15"/>
    <row r="26" spans="1:1" ht="15.75" customHeight="1" x14ac:dyDescent="0.15"/>
    <row r="27" spans="1:1" ht="15.75" customHeight="1" x14ac:dyDescent="0.15"/>
    <row r="28" spans="1:1" ht="15.75" customHeight="1" x14ac:dyDescent="0.15"/>
    <row r="29" spans="1:1" ht="15.75" customHeight="1" x14ac:dyDescent="0.15"/>
    <row r="30" spans="1:1" ht="15.75" customHeight="1" x14ac:dyDescent="0.15"/>
    <row r="31" spans="1:1" ht="15.75" customHeight="1" x14ac:dyDescent="0.15"/>
    <row r="32" spans="1:1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7602-C03E-45F6-905F-511FAFF18C2B}">
  <dimension ref="A1:Z30"/>
  <sheetViews>
    <sheetView workbookViewId="0">
      <pane ySplit="6" topLeftCell="A7" activePane="bottomLeft" state="frozen"/>
      <selection activeCell="G22" sqref="G22"/>
      <selection pane="bottomLeft" activeCell="N7" sqref="N7:O8"/>
    </sheetView>
  </sheetViews>
  <sheetFormatPr baseColWidth="10" defaultColWidth="14.1640625" defaultRowHeight="14" x14ac:dyDescent="0.15"/>
  <cols>
    <col min="1" max="1" width="14.6640625" style="2" customWidth="1"/>
    <col min="2" max="2" width="13.1640625" style="2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6</v>
      </c>
      <c r="D7" s="12">
        <v>9</v>
      </c>
      <c r="E7" s="12">
        <v>5</v>
      </c>
      <c r="F7" s="12">
        <v>3</v>
      </c>
      <c r="G7" s="12">
        <v>6</v>
      </c>
      <c r="H7" s="12">
        <v>4</v>
      </c>
      <c r="I7" s="12">
        <v>5</v>
      </c>
      <c r="J7" s="12">
        <v>6</v>
      </c>
      <c r="K7" s="12">
        <v>6</v>
      </c>
      <c r="L7" s="13">
        <f t="shared" ref="L7:L30" si="0">IF(SUM(C7:K7)&gt;0, SUM(C7:K7),"")</f>
        <v>50</v>
      </c>
      <c r="M7" s="12">
        <v>11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0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1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3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29</v>
      </c>
      <c r="B9" s="12"/>
      <c r="C9" s="12">
        <v>5</v>
      </c>
      <c r="D9" s="12">
        <v>6</v>
      </c>
      <c r="E9" s="12">
        <v>6</v>
      </c>
      <c r="F9" s="12">
        <v>5</v>
      </c>
      <c r="G9" s="12">
        <v>7</v>
      </c>
      <c r="H9" s="12">
        <v>4</v>
      </c>
      <c r="I9" s="12">
        <v>4</v>
      </c>
      <c r="J9" s="12">
        <v>6</v>
      </c>
      <c r="K9" s="12">
        <v>7</v>
      </c>
      <c r="L9" s="13">
        <f t="shared" si="0"/>
        <v>50</v>
      </c>
      <c r="M9" s="12">
        <v>12</v>
      </c>
      <c r="N9" s="12">
        <f>IF(L9&lt;&gt;"",L9- M9, "")</f>
        <v>38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2</v>
      </c>
      <c r="L10" s="17">
        <f t="shared" si="0"/>
        <v>16</v>
      </c>
      <c r="M10" s="16"/>
      <c r="N10" s="16"/>
      <c r="O10" s="18">
        <f>IF(L10&lt;&gt;"", L10, "")</f>
        <v>16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36</v>
      </c>
      <c r="B11" s="12"/>
      <c r="C11" s="12">
        <v>4</v>
      </c>
      <c r="D11" s="12">
        <v>8</v>
      </c>
      <c r="E11" s="12">
        <v>4</v>
      </c>
      <c r="F11" s="12">
        <v>4</v>
      </c>
      <c r="G11" s="12">
        <v>5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12</v>
      </c>
      <c r="N11" s="12">
        <f>IF(L11&lt;&gt;"",L11- M11, "")</f>
        <v>34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1</v>
      </c>
      <c r="E12" s="16">
        <f>IF(E11&gt;0, VLOOKUP(E11-E$5-(INT($M11/9)+(MOD($M11,9)&gt;=E$6)), 'Point System'!$A$4:$B$15, 2),"")</f>
        <v>4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4</v>
      </c>
      <c r="L12" s="17">
        <f t="shared" si="0"/>
        <v>20</v>
      </c>
      <c r="M12" s="16"/>
      <c r="N12" s="16"/>
      <c r="O12" s="18">
        <f>IF(L12&lt;&gt;"", L12, "")</f>
        <v>20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33</v>
      </c>
      <c r="B13" s="12"/>
      <c r="C13" s="12">
        <v>6</v>
      </c>
      <c r="D13" s="12">
        <v>8</v>
      </c>
      <c r="E13" s="12">
        <v>4</v>
      </c>
      <c r="F13" s="12">
        <v>4</v>
      </c>
      <c r="G13" s="12">
        <v>6</v>
      </c>
      <c r="H13" s="12">
        <v>7</v>
      </c>
      <c r="I13" s="12">
        <v>5</v>
      </c>
      <c r="J13" s="12">
        <v>6</v>
      </c>
      <c r="K13" s="12">
        <v>5</v>
      </c>
      <c r="L13" s="13">
        <f t="shared" si="0"/>
        <v>51</v>
      </c>
      <c r="M13" s="12">
        <v>12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'Point System'!$A$4:$B$15, 2),"")</f>
        <v>1</v>
      </c>
      <c r="D14" s="16">
        <f>IF(D13&gt;0, VLOOKUP(D13-D$5-(INT($M13/9)+(MOD($M13,9)&gt;=D$6)), 'Point System'!$A$4:$B$15, 2),"")</f>
        <v>1</v>
      </c>
      <c r="E14" s="16">
        <f>IF(E13&gt;0, VLOOKUP(E13-E$5-(INT($M13/9)+(MOD($M13,9)&gt;=E$6)), 'Point System'!$A$4:$B$15, 2),"")</f>
        <v>4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0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4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37</v>
      </c>
      <c r="B15" s="12"/>
      <c r="C15" s="12">
        <v>6</v>
      </c>
      <c r="D15" s="12">
        <v>8</v>
      </c>
      <c r="E15" s="12">
        <v>5</v>
      </c>
      <c r="F15" s="12">
        <v>4</v>
      </c>
      <c r="G15" s="12">
        <v>5</v>
      </c>
      <c r="H15" s="12">
        <v>5</v>
      </c>
      <c r="I15" s="12">
        <v>6</v>
      </c>
      <c r="J15" s="12">
        <v>5</v>
      </c>
      <c r="K15" s="12">
        <v>6</v>
      </c>
      <c r="L15" s="13">
        <f t="shared" si="0"/>
        <v>50</v>
      </c>
      <c r="M15" s="12"/>
      <c r="N15" s="12">
        <f>IF(L15&lt;&gt;"",L15- M15, "")</f>
        <v>50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 t="str">
        <f t="shared" si="0"/>
        <v/>
      </c>
      <c r="M16" s="16"/>
      <c r="N16" s="16"/>
      <c r="O16" s="18" t="str">
        <f>IF(L16&lt;&gt;"", L16, "")</f>
        <v/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16</v>
      </c>
      <c r="B17" s="12"/>
      <c r="C17" s="12">
        <v>5</v>
      </c>
      <c r="D17" s="12">
        <v>8</v>
      </c>
      <c r="E17" s="12">
        <v>5</v>
      </c>
      <c r="F17" s="12">
        <v>4</v>
      </c>
      <c r="G17" s="12">
        <v>6</v>
      </c>
      <c r="H17" s="12">
        <v>7</v>
      </c>
      <c r="I17" s="12">
        <v>4</v>
      </c>
      <c r="J17" s="12">
        <v>6</v>
      </c>
      <c r="K17" s="12">
        <v>5</v>
      </c>
      <c r="L17" s="13">
        <f t="shared" si="0"/>
        <v>50</v>
      </c>
      <c r="M17" s="12">
        <v>14</v>
      </c>
      <c r="N17" s="12">
        <f>IF(L17&lt;&gt;"",L17- M17, "")</f>
        <v>36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1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0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4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si="0"/>
        <v/>
      </c>
      <c r="M19" s="12"/>
      <c r="N19" s="12" t="str">
        <f>IF(L19&lt;&gt;"",L19- M19, "")</f>
        <v/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 t="str">
        <f>IF(C19&gt;0, VLOOKUP(C19-C$5-(INT($M19/9)+(MOD($M19,9)&gt;=C$6)), 'Point System'!$A$4:$B$15, 2),"")</f>
        <v/>
      </c>
      <c r="D20" s="16" t="str">
        <f>IF(D19&gt;0, VLOOKUP(D19-D$5-(INT($M19/9)+(MOD($M19,9)&gt;=D$6)), 'Point System'!$A$4:$B$15, 2),"")</f>
        <v/>
      </c>
      <c r="E20" s="16" t="str">
        <f>IF(E19&gt;0, VLOOKUP(E19-E$5-(INT($M19/9)+(MOD($M19,9)&gt;=E$6)), 'Point System'!$A$4:$B$15, 2),"")</f>
        <v/>
      </c>
      <c r="F20" s="16" t="str">
        <f>IF(F19&gt;0, VLOOKUP(F19-F$5-(INT($M19/9)+(MOD($M19,9)&gt;=F$6)), 'Point System'!$A$4:$B$15, 2),"")</f>
        <v/>
      </c>
      <c r="G20" s="16" t="str">
        <f>IF(G19&gt;0, VLOOKUP(G19-G$5-(INT($M19/9)+(MOD($M19,9)&gt;=G$6)), 'Point System'!$A$4:$B$15, 2),"")</f>
        <v/>
      </c>
      <c r="H20" s="16" t="str">
        <f>IF(H19&gt;0, VLOOKUP(H19-H$5-(INT($M19/9)+(MOD($M19,9)&gt;=H$6)), 'Point System'!$A$4:$B$15, 2),"")</f>
        <v/>
      </c>
      <c r="I20" s="16" t="str">
        <f>IF(I19&gt;0, VLOOKUP(I19-I$5-(INT($M19/9)+(MOD($M19,9)&gt;=I$6)), 'Point System'!$A$4:$B$15, 2),"")</f>
        <v/>
      </c>
      <c r="J20" s="16" t="str">
        <f>IF(J19&gt;0, VLOOKUP(J19-J$5-(INT($M19/9)+(MOD($M19,9)&gt;=J$6)), 'Point System'!$A$4:$B$15, 2),"")</f>
        <v/>
      </c>
      <c r="K20" s="16" t="str">
        <f>IF(K19&gt;0, VLOOKUP(K19-K$5-(INT($M19/9)+(MOD($M19,9)&gt;=K$6)), 'Point System'!$A$4:$B$15, 2),"")</f>
        <v/>
      </c>
      <c r="L20" s="17" t="str">
        <f t="shared" si="0"/>
        <v/>
      </c>
      <c r="M20" s="16"/>
      <c r="N20" s="16"/>
      <c r="O20" s="18" t="str">
        <f>IF(L20&lt;&gt;"", L20, "")</f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 t="str">
        <f t="shared" si="0"/>
        <v/>
      </c>
      <c r="M21" s="12"/>
      <c r="N21" s="12" t="str">
        <f>IF(L21&lt;&gt;"",L21- M21, "")</f>
        <v/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 t="str">
        <f>IF(C21&gt;0, VLOOKUP(C21-C$5-(INT($M21/9)+(MOD($M21,9)&gt;=C$6)), 'Point System'!$A$4:$B$15, 2),"")</f>
        <v/>
      </c>
      <c r="D22" s="16" t="str">
        <f>IF(D21&gt;0, VLOOKUP(D21-D$5-(INT($M21/9)+(MOD($M21,9)&gt;=D$6)), 'Point System'!$A$4:$B$15, 2),"")</f>
        <v/>
      </c>
      <c r="E22" s="16" t="str">
        <f>IF(E21&gt;0, VLOOKUP(E21-E$5-(INT($M21/9)+(MOD($M21,9)&gt;=E$6)), 'Point System'!$A$4:$B$15, 2),"")</f>
        <v/>
      </c>
      <c r="F22" s="16" t="str">
        <f>IF(F21&gt;0, VLOOKUP(F21-F$5-(INT($M21/9)+(MOD($M21,9)&gt;=F$6)), 'Point System'!$A$4:$B$15, 2),"")</f>
        <v/>
      </c>
      <c r="G22" s="16" t="str">
        <f>IF(G21&gt;0, VLOOKUP(G21-G$5-(INT($M21/9)+(MOD($M21,9)&gt;=G$6)), 'Point System'!$A$4:$B$15, 2),"")</f>
        <v/>
      </c>
      <c r="H22" s="16" t="str">
        <f>IF(H21&gt;0, VLOOKUP(H21-H$5-(INT($M21/9)+(MOD($M21,9)&gt;=H$6)), 'Point System'!$A$4:$B$15, 2),"")</f>
        <v/>
      </c>
      <c r="I22" s="16" t="str">
        <f>IF(I21&gt;0, VLOOKUP(I21-I$5-(INT($M21/9)+(MOD($M21,9)&gt;=I$6)), 'Point System'!$A$4:$B$15, 2),"")</f>
        <v/>
      </c>
      <c r="J22" s="16" t="str">
        <f>IF(J21&gt;0, VLOOKUP(J21-J$5-(INT($M21/9)+(MOD($M21,9)&gt;=J$6)), 'Point System'!$A$4:$B$15, 2),"")</f>
        <v/>
      </c>
      <c r="K22" s="16" t="str">
        <f>IF(K21&gt;0, VLOOKUP(K21-K$5-(INT($M21/9)+(MOD($M21,9)&gt;=K$6)), 'Point System'!$A$4:$B$15, 2),"")</f>
        <v/>
      </c>
      <c r="L22" s="17" t="str">
        <f t="shared" si="0"/>
        <v/>
      </c>
      <c r="M22" s="16"/>
      <c r="N22" s="16"/>
      <c r="O22" s="18" t="str">
        <f>IF(L22&lt;&gt;"", L22, "")</f>
        <v/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 t="str">
        <f t="shared" si="0"/>
        <v/>
      </c>
      <c r="M23" s="12"/>
      <c r="N23" s="12" t="str">
        <f>IF(L23&lt;&gt;"",L23- M23, "")</f>
        <v/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 t="str">
        <f>IF(C23&gt;0, VLOOKUP(C23-C$5-(INT($M23/9)+(MOD($M23,9)&gt;=C$6)), 'Point System'!$A$4:$B$15, 2),"")</f>
        <v/>
      </c>
      <c r="D24" s="16" t="str">
        <f>IF(D23&gt;0, VLOOKUP(D23-D$5-(INT($M23/9)+(MOD($M23,9)&gt;=D$6)), 'Point System'!$A$4:$B$15, 2),"")</f>
        <v/>
      </c>
      <c r="E24" s="16" t="str">
        <f>IF(E23&gt;0, VLOOKUP(E23-E$5-(INT($M23/9)+(MOD($M23,9)&gt;=E$6)), 'Point System'!$A$4:$B$15, 2),"")</f>
        <v/>
      </c>
      <c r="F24" s="16" t="str">
        <f>IF(F23&gt;0, VLOOKUP(F23-F$5-(INT($M23/9)+(MOD($M23,9)&gt;=F$6)), 'Point System'!$A$4:$B$15, 2),"")</f>
        <v/>
      </c>
      <c r="G24" s="16" t="str">
        <f>IF(G23&gt;0, VLOOKUP(G23-G$5-(INT($M23/9)+(MOD($M23,9)&gt;=G$6)), 'Point System'!$A$4:$B$15, 2),"")</f>
        <v/>
      </c>
      <c r="H24" s="16" t="str">
        <f>IF(H23&gt;0, VLOOKUP(H23-H$5-(INT($M23/9)+(MOD($M23,9)&gt;=H$6)), 'Point System'!$A$4:$B$15, 2),"")</f>
        <v/>
      </c>
      <c r="I24" s="16" t="str">
        <f>IF(I23&gt;0, VLOOKUP(I23-I$5-(INT($M23/9)+(MOD($M23,9)&gt;=I$6)), 'Point System'!$A$4:$B$15, 2),"")</f>
        <v/>
      </c>
      <c r="J24" s="16" t="str">
        <f>IF(J23&gt;0, VLOOKUP(J23-J$5-(INT($M23/9)+(MOD($M23,9)&gt;=J$6)), 'Point System'!$A$4:$B$15, 2),"")</f>
        <v/>
      </c>
      <c r="K24" s="16" t="str">
        <f>IF(K23&gt;0, VLOOKUP(K23-K$5-(INT($M23/9)+(MOD($M23,9)&gt;=K$6)), 'Point System'!$A$4:$B$15, 2),"")</f>
        <v/>
      </c>
      <c r="L24" s="17" t="str">
        <f t="shared" si="0"/>
        <v/>
      </c>
      <c r="M24" s="16"/>
      <c r="N24" s="16"/>
      <c r="O24" s="18" t="str">
        <f>IF(L24&lt;&gt;"", L24, "")</f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 t="str">
        <f t="shared" si="0"/>
        <v/>
      </c>
      <c r="M25" s="12"/>
      <c r="N25" s="12" t="str">
        <f>IF(L25&lt;&gt;"",L25- M25, "")</f>
        <v/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 t="str">
        <f>IF(C25&gt;0, VLOOKUP(C25-C$5-(INT($M25/9)+(MOD($M25,9)&gt;=C$6)), 'Point System'!$A$4:$B$15, 2),"")</f>
        <v/>
      </c>
      <c r="D26" s="16" t="str">
        <f>IF(D25&gt;0, VLOOKUP(D25-D$5-(INT($M25/9)+(MOD($M25,9)&gt;=D$6)), 'Point System'!$A$4:$B$15, 2),"")</f>
        <v/>
      </c>
      <c r="E26" s="16" t="str">
        <f>IF(E25&gt;0, VLOOKUP(E25-E$5-(INT($M25/9)+(MOD($M25,9)&gt;=E$6)), 'Point System'!$A$4:$B$15, 2),"")</f>
        <v/>
      </c>
      <c r="F26" s="16" t="str">
        <f>IF(F25&gt;0, VLOOKUP(F25-F$5-(INT($M25/9)+(MOD($M25,9)&gt;=F$6)), 'Point System'!$A$4:$B$15, 2),"")</f>
        <v/>
      </c>
      <c r="G26" s="16" t="str">
        <f>IF(G25&gt;0, VLOOKUP(G25-G$5-(INT($M25/9)+(MOD($M25,9)&gt;=G$6)), 'Point System'!$A$4:$B$15, 2),"")</f>
        <v/>
      </c>
      <c r="H26" s="16" t="str">
        <f>IF(H25&gt;0, VLOOKUP(H25-H$5-(INT($M25/9)+(MOD($M25,9)&gt;=H$6)), 'Point System'!$A$4:$B$15, 2),"")</f>
        <v/>
      </c>
      <c r="I26" s="16" t="str">
        <f>IF(I25&gt;0, VLOOKUP(I25-I$5-(INT($M25/9)+(MOD($M25,9)&gt;=I$6)), 'Point System'!$A$4:$B$15, 2),"")</f>
        <v/>
      </c>
      <c r="J26" s="16" t="str">
        <f>IF(J25&gt;0, VLOOKUP(J25-J$5-(INT($M25/9)+(MOD($M25,9)&gt;=J$6)), 'Point System'!$A$4:$B$15, 2),"")</f>
        <v/>
      </c>
      <c r="K26" s="16" t="str">
        <f>IF(K25&gt;0, VLOOKUP(K25-K$5-(INT($M25/9)+(MOD($M25,9)&gt;=K$6)), 'Point System'!$A$4:$B$15, 2),"")</f>
        <v/>
      </c>
      <c r="L26" s="17" t="str">
        <f t="shared" si="0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 t="str">
        <f t="shared" si="0"/>
        <v/>
      </c>
      <c r="M27" s="12"/>
      <c r="N27" s="12" t="str">
        <f>IF(L27&lt;&gt;"",L27- M27, "")</f>
        <v/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 t="str">
        <f>IF(C27&gt;0, VLOOKUP(C27-C$5-(INT($M27/9)+(MOD($M27,9)&gt;=C$6)), 'Point System'!$A$4:$B$15, 2),"")</f>
        <v/>
      </c>
      <c r="D28" s="16" t="str">
        <f>IF(D27&gt;0, VLOOKUP(D27-D$5-(INT($M27/9)+(MOD($M27,9)&gt;=D$6)), 'Point System'!$A$4:$B$15, 2),"")</f>
        <v/>
      </c>
      <c r="E28" s="16" t="str">
        <f>IF(E27&gt;0, VLOOKUP(E27-E$5-(INT($M27/9)+(MOD($M27,9)&gt;=E$6)), 'Point System'!$A$4:$B$15, 2),"")</f>
        <v/>
      </c>
      <c r="F28" s="16" t="str">
        <f>IF(F27&gt;0, VLOOKUP(F27-F$5-(INT($M27/9)+(MOD($M27,9)&gt;=F$6)), 'Point System'!$A$4:$B$15, 2),"")</f>
        <v/>
      </c>
      <c r="G28" s="16" t="str">
        <f>IF(G27&gt;0, VLOOKUP(G27-G$5-(INT($M27/9)+(MOD($M27,9)&gt;=G$6)), 'Point System'!$A$4:$B$15, 2),"")</f>
        <v/>
      </c>
      <c r="H28" s="16" t="str">
        <f>IF(H27&gt;0, VLOOKUP(H27-H$5-(INT($M27/9)+(MOD($M27,9)&gt;=H$6)), 'Point System'!$A$4:$B$15, 2),"")</f>
        <v/>
      </c>
      <c r="I28" s="16" t="str">
        <f>IF(I27&gt;0, VLOOKUP(I27-I$5-(INT($M27/9)+(MOD($M27,9)&gt;=I$6)), 'Point System'!$A$4:$B$15, 2),"")</f>
        <v/>
      </c>
      <c r="J28" s="16" t="str">
        <f>IF(J27&gt;0, VLOOKUP(J27-J$5-(INT($M27/9)+(MOD($M27,9)&gt;=J$6)), 'Point System'!$A$4:$B$15, 2),"")</f>
        <v/>
      </c>
      <c r="K28" s="16" t="str">
        <f>IF(K27&gt;0, VLOOKUP(K27-K$5-(INT($M27/9)+(MOD($M27,9)&gt;=K$6)), 'Point System'!$A$4:$B$15, 2),"")</f>
        <v/>
      </c>
      <c r="L28" s="17" t="str">
        <f t="shared" si="0"/>
        <v/>
      </c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 t="str">
        <f t="shared" si="0"/>
        <v/>
      </c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 t="str">
        <f>IF(C29&gt;0, VLOOKUP(C29-C$5-(INT($M29/9)+(MOD($M29,9)&gt;=C$6)), 'Point System'!$A$4:$B$15, 2),"")</f>
        <v/>
      </c>
      <c r="D30" s="16" t="str">
        <f>IF(D29&gt;0, VLOOKUP(D29-D$5-(INT($M29/9)+(MOD($M29,9)&gt;=D$6)), 'Point System'!$A$4:$B$15, 2),"")</f>
        <v/>
      </c>
      <c r="E30" s="16" t="str">
        <f>IF(E29&gt;0, VLOOKUP(E29-E$5-(INT($M29/9)+(MOD($M29,9)&gt;=E$6)), 'Point System'!$A$4:$B$15, 2),"")</f>
        <v/>
      </c>
      <c r="F30" s="16" t="str">
        <f>IF(F29&gt;0, VLOOKUP(F29-F$5-(INT($M29/9)+(MOD($M29,9)&gt;=F$6)), 'Point System'!$A$4:$B$15, 2),"")</f>
        <v/>
      </c>
      <c r="G30" s="16" t="str">
        <f>IF(G29&gt;0, VLOOKUP(G29-G$5-(INT($M29/9)+(MOD($M29,9)&gt;=G$6)), 'Point System'!$A$4:$B$15, 2),"")</f>
        <v/>
      </c>
      <c r="H30" s="16" t="str">
        <f>IF(H29&gt;0, VLOOKUP(H29-H$5-(INT($M29/9)+(MOD($M29,9)&gt;=H$6)), 'Point System'!$A$4:$B$15, 2),"")</f>
        <v/>
      </c>
      <c r="I30" s="16" t="str">
        <f>IF(I29&gt;0, VLOOKUP(I29-I$5-(INT($M29/9)+(MOD($M29,9)&gt;=I$6)), 'Point System'!$A$4:$B$15, 2),"")</f>
        <v/>
      </c>
      <c r="J30" s="16" t="str">
        <f>IF(J29&gt;0, VLOOKUP(J29-J$5-(INT($M29/9)+(MOD($M29,9)&gt;=J$6)), 'Point System'!$A$4:$B$15, 2),"")</f>
        <v/>
      </c>
      <c r="K30" s="16" t="str">
        <f>IF(K29&gt;0, VLOOKUP(K29-K$5-(INT($M29/9)+(MOD($M29,9)&gt;=K$6)), 'Point System'!$A$4:$B$15, 2),"")</f>
        <v/>
      </c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DBE80BEC-516D-4167-8D88-F0A7ED3BB9CA}"/>
  </hyperlinks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AD5C-B612-BC4B-9800-528FF475C672}">
  <dimension ref="A1:Z30"/>
  <sheetViews>
    <sheetView workbookViewId="0">
      <pane ySplit="6" topLeftCell="A7" activePane="bottomLeft" state="frozen"/>
      <selection activeCell="G22" sqref="G22"/>
      <selection pane="bottomLeft" activeCell="H10" sqref="H10"/>
    </sheetView>
  </sheetViews>
  <sheetFormatPr baseColWidth="10" defaultColWidth="14.1640625" defaultRowHeight="14" x14ac:dyDescent="0.15"/>
  <cols>
    <col min="1" max="1" width="14.6640625" style="2" customWidth="1"/>
    <col min="2" max="2" width="13.1640625" style="2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30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 t="str">
        <f t="shared" si="0"/>
        <v/>
      </c>
      <c r="M8" s="16"/>
      <c r="N8" s="16"/>
      <c r="O8" s="18" t="str">
        <f>IF(L8&lt;&gt;"", L8, "")</f>
        <v/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 t="str">
        <f t="shared" si="0"/>
        <v/>
      </c>
      <c r="M10" s="16"/>
      <c r="N10" s="16"/>
      <c r="O10" s="18" t="str">
        <f>IF(L10&lt;&gt;"", L10, "")</f>
        <v/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ref="L12" si="1">IF(SUM(C12:K12)&gt;0, SUM(C12:K12),"")</f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tr">
        <f t="shared" si="0"/>
        <v/>
      </c>
      <c r="M14" s="16"/>
      <c r="N14" s="16"/>
      <c r="O14" s="18" t="str">
        <f>IF(L14&lt;&gt;"", L14, 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 t="str">
        <f t="shared" ref="L16" si="2">IF(SUM(C16:K16)&gt;0, SUM(C16:K16),"")</f>
        <v/>
      </c>
      <c r="M16" s="16"/>
      <c r="N16" s="16"/>
      <c r="O16" s="18" t="str">
        <f>IF(L16&lt;&gt;"", L16, "")</f>
        <v/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 t="str">
        <f t="shared" si="0"/>
        <v/>
      </c>
      <c r="M18" s="16"/>
      <c r="N18" s="16"/>
      <c r="O18" s="18" t="str">
        <f>IF(L18&lt;&gt;"", L18, "")</f>
        <v/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si="0"/>
        <v/>
      </c>
      <c r="M19" s="12"/>
      <c r="N19" s="12" t="str">
        <f>IF(L19&lt;&gt;"",L19- M19, "")</f>
        <v/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 t="str">
        <f t="shared" si="0"/>
        <v/>
      </c>
      <c r="M20" s="16"/>
      <c r="N20" s="16"/>
      <c r="O20" s="18" t="str">
        <f>IF(L20&lt;&gt;"", L20, "")</f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 t="str">
        <f t="shared" si="0"/>
        <v/>
      </c>
      <c r="M21" s="12"/>
      <c r="N21" s="12" t="str">
        <f>IF(L21&lt;&gt;"",L21- M21, "")</f>
        <v/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 t="str">
        <f t="shared" si="0"/>
        <v/>
      </c>
      <c r="M22" s="16"/>
      <c r="N22" s="16"/>
      <c r="O22" s="18" t="str">
        <f>IF(L22&lt;&gt;"", L22, "")</f>
        <v/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 t="str">
        <f t="shared" si="0"/>
        <v/>
      </c>
      <c r="M23" s="12"/>
      <c r="N23" s="12" t="str">
        <f>IF(L23&lt;&gt;"",L23- M23, "")</f>
        <v/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 t="str">
        <f t="shared" si="0"/>
        <v/>
      </c>
      <c r="M24" s="16"/>
      <c r="N24" s="16"/>
      <c r="O24" s="18" t="str">
        <f>IF(L24&lt;&gt;"", L24, "")</f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 t="str">
        <f t="shared" si="0"/>
        <v/>
      </c>
      <c r="M25" s="12"/>
      <c r="N25" s="12" t="str">
        <f>IF(L25&lt;&gt;"",L25- M25, "")</f>
        <v/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 t="str">
        <f t="shared" si="0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 t="str">
        <f t="shared" si="0"/>
        <v/>
      </c>
      <c r="M27" s="12"/>
      <c r="N27" s="12" t="str">
        <f>IF(L27&lt;&gt;"",L27- M27, "")</f>
        <v/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 t="str">
        <f t="shared" si="0"/>
        <v/>
      </c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 t="str">
        <f t="shared" si="0"/>
        <v/>
      </c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D4EF0DB8-6418-9B4C-A635-9EEBDD2AC9E3}"/>
  </hyperlinks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4F26D-3653-7C4A-90C8-CE56B298C295}">
  <dimension ref="A1:Z30"/>
  <sheetViews>
    <sheetView tabSelected="1" workbookViewId="0">
      <pane ySplit="6" topLeftCell="A7" activePane="bottomLeft" state="frozen"/>
      <selection activeCell="G22" sqref="G22"/>
      <selection pane="bottomLeft" activeCell="G10" sqref="G10"/>
    </sheetView>
  </sheetViews>
  <sheetFormatPr baseColWidth="10" defaultColWidth="14.1640625" defaultRowHeight="14" x14ac:dyDescent="0.15"/>
  <cols>
    <col min="1" max="1" width="14.6640625" style="2" customWidth="1"/>
    <col min="2" max="2" width="13.1640625" style="2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46">
        <v>3</v>
      </c>
      <c r="D7" s="12">
        <v>7</v>
      </c>
      <c r="E7" s="12">
        <v>5</v>
      </c>
      <c r="F7" s="12">
        <v>3</v>
      </c>
      <c r="G7" s="12">
        <v>5</v>
      </c>
      <c r="H7" s="12">
        <v>6</v>
      </c>
      <c r="I7" s="12">
        <v>4</v>
      </c>
      <c r="J7" s="12">
        <v>4</v>
      </c>
      <c r="K7" s="12">
        <v>5</v>
      </c>
      <c r="L7" s="13">
        <f t="shared" ref="L7:L30" si="0">IF(SUM(C7:K7)&gt;0, SUM(C7:K7),"")</f>
        <v>42</v>
      </c>
      <c r="M7" s="12">
        <v>11</v>
      </c>
      <c r="N7" s="12">
        <f>IF(L7&lt;&gt;"",L7- M7, "")</f>
        <v>31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'Point System'!$A$4:$B$15, 2),"")</f>
        <v>4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1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3</v>
      </c>
      <c r="K8" s="16">
        <f>IF(K7&gt;0, VLOOKUP(K7-K$5-(INT($M7/9)+(MOD($M7,9)&gt;=K$6)), 'Point System'!$A$4:$B$15, 2),"")</f>
        <v>4</v>
      </c>
      <c r="L8" s="17">
        <f t="shared" ref="L8" si="1">IF(SUM(C8:K8)&gt;0, SUM(C8:K8),"")</f>
        <v>23</v>
      </c>
      <c r="M8" s="16"/>
      <c r="N8" s="16"/>
      <c r="O8" s="18">
        <f>IF(L8&lt;&gt;"", L8, "")</f>
        <v>23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38</v>
      </c>
      <c r="B9" s="12"/>
      <c r="C9" s="12">
        <v>4</v>
      </c>
      <c r="D9" s="12">
        <v>6</v>
      </c>
      <c r="E9" s="12">
        <v>5</v>
      </c>
      <c r="F9" s="12">
        <v>4</v>
      </c>
      <c r="G9" s="12">
        <v>4</v>
      </c>
      <c r="H9" s="12">
        <v>5</v>
      </c>
      <c r="I9" s="12">
        <v>3</v>
      </c>
      <c r="J9" s="12">
        <v>5</v>
      </c>
      <c r="K9" s="12">
        <v>5</v>
      </c>
      <c r="L9" s="13">
        <f t="shared" si="0"/>
        <v>41</v>
      </c>
      <c r="M9" s="12">
        <v>7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3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29</v>
      </c>
      <c r="B11" s="12"/>
      <c r="C11" s="12">
        <v>5</v>
      </c>
      <c r="D11" s="12">
        <v>5</v>
      </c>
      <c r="E11" s="12">
        <v>7</v>
      </c>
      <c r="F11" s="12">
        <v>5</v>
      </c>
      <c r="G11" s="12">
        <v>8</v>
      </c>
      <c r="H11" s="12">
        <v>8</v>
      </c>
      <c r="I11" s="46">
        <v>2</v>
      </c>
      <c r="J11" s="12">
        <v>5</v>
      </c>
      <c r="K11" s="12">
        <v>6</v>
      </c>
      <c r="L11" s="13">
        <f t="shared" si="0"/>
        <v>51</v>
      </c>
      <c r="M11" s="12">
        <v>12</v>
      </c>
      <c r="N11" s="12">
        <f>IF(L11&lt;&gt;"",L11- M11, "")</f>
        <v>39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1</v>
      </c>
      <c r="F12" s="16">
        <f>IF(F11&gt;0, VLOOKUP(F11-F$5-(INT($M11/9)+(MOD($M11,9)&gt;=F$6)), 'Point System'!$A$4:$B$15, 2),"")</f>
        <v>1</v>
      </c>
      <c r="G12" s="16">
        <f>IF(G11&gt;0, VLOOKUP(G11-G$5-(INT($M11/9)+(MOD($M11,9)&gt;=G$6)), 'Point System'!$A$4:$B$15, 2),"")</f>
        <v>0</v>
      </c>
      <c r="H12" s="16">
        <f>IF(H11&gt;0, VLOOKUP(H11-H$5-(INT($M11/9)+(MOD($M11,9)&gt;=H$6)), 'Point System'!$A$4:$B$15, 2),"")</f>
        <v>0</v>
      </c>
      <c r="I12" s="16">
        <f>IF(I11&gt;0, VLOOKUP(I11-I$5-(INT($M11/9)+(MOD($M11,9)&gt;=I$6)), 'Point System'!$A$4:$B$15, 2),"")</f>
        <v>4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3</v>
      </c>
      <c r="L12" s="17">
        <f t="shared" si="0"/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12</v>
      </c>
      <c r="B13" s="12"/>
      <c r="C13" s="12">
        <v>4</v>
      </c>
      <c r="D13" s="12">
        <v>5</v>
      </c>
      <c r="E13" s="12">
        <v>5</v>
      </c>
      <c r="F13" s="12">
        <v>4</v>
      </c>
      <c r="G13" s="12">
        <v>6</v>
      </c>
      <c r="H13" s="12">
        <v>6</v>
      </c>
      <c r="I13" s="12">
        <v>4</v>
      </c>
      <c r="J13" s="46">
        <v>3</v>
      </c>
      <c r="K13" s="12">
        <v>6</v>
      </c>
      <c r="L13" s="13">
        <f t="shared" si="0"/>
        <v>43</v>
      </c>
      <c r="M13" s="12">
        <v>6</v>
      </c>
      <c r="N13" s="12">
        <f>IF(L13&lt;&gt;"",L13- M13, "")</f>
        <v>37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'Point System'!$A$4:$B$15, 2),"")</f>
        <v>3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0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4</v>
      </c>
      <c r="K14" s="16">
        <f>IF(K13&gt;0, VLOOKUP(K13-K$5-(INT($M13/9)+(MOD($M13,9)&gt;=K$6)), 'Point System'!$A$4:$B$15, 2),"")</f>
        <v>2</v>
      </c>
      <c r="L14" s="17">
        <f t="shared" si="0"/>
        <v>17</v>
      </c>
      <c r="M14" s="16"/>
      <c r="N14" s="16"/>
      <c r="O14" s="18">
        <f>IF(L14&lt;&gt;"", L14, "")</f>
        <v>17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16</v>
      </c>
      <c r="B15" s="12"/>
      <c r="C15" s="12">
        <v>6</v>
      </c>
      <c r="D15" s="12">
        <v>6</v>
      </c>
      <c r="E15" s="12">
        <v>6</v>
      </c>
      <c r="F15" s="12">
        <v>3</v>
      </c>
      <c r="G15" s="12">
        <v>6</v>
      </c>
      <c r="H15" s="12">
        <v>6</v>
      </c>
      <c r="I15" s="12">
        <v>6</v>
      </c>
      <c r="J15" s="12">
        <v>5</v>
      </c>
      <c r="K15" s="12">
        <v>8</v>
      </c>
      <c r="L15" s="13">
        <f t="shared" si="0"/>
        <v>52</v>
      </c>
      <c r="M15" s="12">
        <v>14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0</v>
      </c>
      <c r="J16" s="16">
        <f>IF(J15&gt;0, VLOOKUP(J15-J$5-(INT($M15/9)+(MOD($M15,9)&gt;=J$6)), 'Point System'!$A$4:$B$15, 2),"")</f>
        <v>2</v>
      </c>
      <c r="K16" s="16">
        <f>IF(K15&gt;0, VLOOKUP(K15-K$5-(INT($M15/9)+(MOD($M15,9)&gt;=K$6)), 'Point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28</v>
      </c>
      <c r="B17" s="12"/>
      <c r="C17" s="12">
        <v>5</v>
      </c>
      <c r="D17" s="12">
        <v>7</v>
      </c>
      <c r="E17" s="12">
        <v>6</v>
      </c>
      <c r="F17" s="12">
        <v>5</v>
      </c>
      <c r="G17" s="12">
        <v>4</v>
      </c>
      <c r="H17" s="12">
        <v>8</v>
      </c>
      <c r="I17" s="12">
        <v>4</v>
      </c>
      <c r="J17" s="12">
        <v>4</v>
      </c>
      <c r="K17" s="12">
        <v>8</v>
      </c>
      <c r="L17" s="13">
        <f t="shared" si="0"/>
        <v>51</v>
      </c>
      <c r="M17" s="12">
        <v>15</v>
      </c>
      <c r="N17" s="12">
        <f>IF(L17&lt;&gt;"",L17- M17, "")</f>
        <v>36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4</v>
      </c>
      <c r="H18" s="16">
        <f>IF(H17&gt;0, VLOOKUP(H17-H$5-(INT($M17/9)+(MOD($M17,9)&gt;=H$6)), 'Point System'!$A$4:$B$15, 2),"")</f>
        <v>0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4</v>
      </c>
      <c r="K18" s="16">
        <f>IF(K17&gt;0, VLOOKUP(K17-K$5-(INT($M17/9)+(MOD($M17,9)&gt;=K$6)), 'Point System'!$A$4:$B$15, 2),"")</f>
        <v>1</v>
      </c>
      <c r="L18" s="17">
        <f t="shared" si="0"/>
        <v>19</v>
      </c>
      <c r="M18" s="16"/>
      <c r="N18" s="16"/>
      <c r="O18" s="18">
        <f>IF(L18&lt;&gt;"", L18, "")</f>
        <v>19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34</v>
      </c>
      <c r="B19" s="12"/>
      <c r="C19" s="12">
        <v>4</v>
      </c>
      <c r="D19" s="46">
        <v>4</v>
      </c>
      <c r="E19" s="12">
        <v>5</v>
      </c>
      <c r="F19" s="12">
        <v>3</v>
      </c>
      <c r="G19" s="12">
        <v>4</v>
      </c>
      <c r="H19" s="46">
        <v>3</v>
      </c>
      <c r="I19" s="12">
        <v>3</v>
      </c>
      <c r="J19" s="12">
        <v>4</v>
      </c>
      <c r="K19" s="12">
        <v>5</v>
      </c>
      <c r="L19" s="13">
        <f t="shared" si="0"/>
        <v>35</v>
      </c>
      <c r="M19" s="12">
        <v>1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4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3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33</v>
      </c>
      <c r="B21" s="12"/>
      <c r="C21" s="12">
        <v>5</v>
      </c>
      <c r="D21" s="12">
        <v>6</v>
      </c>
      <c r="E21" s="12">
        <v>5</v>
      </c>
      <c r="F21" s="12">
        <v>4</v>
      </c>
      <c r="G21" s="12">
        <v>6</v>
      </c>
      <c r="H21" s="12">
        <v>6</v>
      </c>
      <c r="I21" s="12">
        <v>6</v>
      </c>
      <c r="J21" s="12">
        <v>5</v>
      </c>
      <c r="K21" s="12">
        <v>6</v>
      </c>
      <c r="L21" s="13">
        <f t="shared" si="0"/>
        <v>49</v>
      </c>
      <c r="M21" s="12">
        <v>12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0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3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35</v>
      </c>
      <c r="B23" s="12"/>
      <c r="C23" s="12">
        <v>6</v>
      </c>
      <c r="D23" s="12">
        <v>6</v>
      </c>
      <c r="E23" s="12">
        <v>5</v>
      </c>
      <c r="F23" s="12">
        <v>4</v>
      </c>
      <c r="G23" s="12">
        <v>4</v>
      </c>
      <c r="H23" s="12">
        <v>6</v>
      </c>
      <c r="I23" s="12">
        <v>4</v>
      </c>
      <c r="J23" s="12">
        <v>6</v>
      </c>
      <c r="K23" s="12">
        <v>6</v>
      </c>
      <c r="L23" s="13">
        <f t="shared" si="0"/>
        <v>47</v>
      </c>
      <c r="M23" s="12">
        <v>13</v>
      </c>
      <c r="N23" s="12">
        <f>IF(L23&lt;&gt;"",L23- M23, "")</f>
        <v>34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3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1</v>
      </c>
      <c r="K24" s="16">
        <f>IF(K23&gt;0, VLOOKUP(K23-K$5-(INT($M23/9)+(MOD($M23,9)&gt;=K$6)), 'Point System'!$A$4:$B$15, 2),"")</f>
        <v>3</v>
      </c>
      <c r="L24" s="17">
        <f t="shared" si="0"/>
        <v>20</v>
      </c>
      <c r="M24" s="16"/>
      <c r="N24" s="16"/>
      <c r="O24" s="18">
        <f>IF(L24&lt;&gt;"", L24, "")</f>
        <v>20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39</v>
      </c>
      <c r="B25" s="12"/>
      <c r="C25" s="12">
        <v>5</v>
      </c>
      <c r="D25" s="12">
        <v>6</v>
      </c>
      <c r="E25" s="12">
        <v>5</v>
      </c>
      <c r="F25" s="12">
        <v>4</v>
      </c>
      <c r="G25" s="12">
        <v>4</v>
      </c>
      <c r="H25" s="12">
        <v>4</v>
      </c>
      <c r="I25" s="12">
        <v>3</v>
      </c>
      <c r="J25" s="12">
        <v>8</v>
      </c>
      <c r="K25" s="12">
        <v>6</v>
      </c>
      <c r="L25" s="13">
        <f t="shared" si="0"/>
        <v>45</v>
      </c>
      <c r="M25" s="12" t="s">
        <v>1</v>
      </c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11</v>
      </c>
      <c r="B27" s="12"/>
      <c r="C27" s="12">
        <v>7</v>
      </c>
      <c r="D27" s="12">
        <v>5</v>
      </c>
      <c r="E27" s="12">
        <v>6</v>
      </c>
      <c r="F27" s="12">
        <v>5</v>
      </c>
      <c r="G27" s="12">
        <v>5</v>
      </c>
      <c r="H27" s="12">
        <v>6</v>
      </c>
      <c r="I27" s="12">
        <v>3</v>
      </c>
      <c r="J27" s="12">
        <v>6</v>
      </c>
      <c r="K27" s="12">
        <v>5</v>
      </c>
      <c r="L27" s="13">
        <f t="shared" si="0"/>
        <v>48</v>
      </c>
      <c r="M27" s="12">
        <v>9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'Point System'!$A$4:$B$15, 2),"")</f>
        <v>0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1</v>
      </c>
      <c r="G28" s="16">
        <f>IF(G27&gt;0, VLOOKUP(G27-G$5-(INT($M27/9)+(MOD($M27,9)&gt;=G$6)), 'Point System'!$A$4:$B$15, 2),"")</f>
        <v>2</v>
      </c>
      <c r="H28" s="16">
        <f>IF(H27&gt;0, VLOOKUP(H27-H$5-(INT($M27/9)+(MOD($M27,9)&gt;=H$6)), 'Point System'!$A$4:$B$15, 2),"")</f>
        <v>1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1</v>
      </c>
      <c r="K28" s="16">
        <f>IF(K27&gt;0, VLOOKUP(K27-K$5-(INT($M27/9)+(MOD($M27,9)&gt;=K$6)), 'Point System'!$A$4:$B$15, 2),"")</f>
        <v>3</v>
      </c>
      <c r="L28" s="17">
        <f t="shared" si="0"/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31</v>
      </c>
      <c r="B29" s="12"/>
      <c r="C29" s="12">
        <v>5</v>
      </c>
      <c r="D29" s="12">
        <v>6</v>
      </c>
      <c r="E29" s="12">
        <v>6</v>
      </c>
      <c r="F29" s="12">
        <v>4</v>
      </c>
      <c r="G29" s="12">
        <v>5</v>
      </c>
      <c r="H29" s="12">
        <v>5</v>
      </c>
      <c r="I29" s="12">
        <v>3</v>
      </c>
      <c r="J29" s="12">
        <v>5</v>
      </c>
      <c r="K29" s="12">
        <v>5</v>
      </c>
      <c r="L29" s="13">
        <f t="shared" si="0"/>
        <v>44</v>
      </c>
      <c r="M29" s="12">
        <v>11</v>
      </c>
      <c r="N29" s="12">
        <f>IF(L29&lt;&gt;"",L29- M29, "")</f>
        <v>33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1</v>
      </c>
      <c r="F30" s="16">
        <f>IF(F29&gt;0, VLOOKUP(F29-F$5-(INT($M29/9)+(MOD($M29,9)&gt;=F$6)), 'Point System'!$A$4:$B$15, 2),"")</f>
        <v>2</v>
      </c>
      <c r="G30" s="16">
        <f>IF(G29&gt;0, VLOOKUP(G29-G$5-(INT($M29/9)+(MOD($M29,9)&gt;=G$6)), 'Point System'!$A$4:$B$15, 2),"")</f>
        <v>2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3</v>
      </c>
      <c r="J30" s="16">
        <f>IF(J29&gt;0, VLOOKUP(J29-J$5-(INT($M29/9)+(MOD($M29,9)&gt;=J$6)), 'Point System'!$A$4:$B$15, 2),"")</f>
        <v>2</v>
      </c>
      <c r="K30" s="16">
        <f>IF(K29&gt;0, VLOOKUP(K29-K$5-(INT($M29/9)+(MOD($M29,9)&gt;=K$6)), 'Point System'!$A$4:$B$15, 2),"")</f>
        <v>4</v>
      </c>
      <c r="L30" s="17">
        <f t="shared" si="0"/>
        <v>21</v>
      </c>
      <c r="M30" s="16"/>
      <c r="N30" s="16"/>
      <c r="O30" s="18">
        <f>IF(L30&lt;&gt;"", L30, "")</f>
        <v>21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A2C7CAC2-D25D-714E-863E-70820B42CF3B}"/>
  </hyperlink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2F5-687A-B14F-ACE0-F13F8118F4F8}">
  <dimension ref="A1:Z30"/>
  <sheetViews>
    <sheetView workbookViewId="0">
      <pane ySplit="6" topLeftCell="A8" activePane="bottomLeft" state="frozen"/>
      <selection activeCell="G22" sqref="G22"/>
      <selection pane="bottomLeft" activeCell="A4" sqref="A4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0A95CEE0-BD76-DF47-A945-1A087F6A02F3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CE9-6DB6-684C-9A36-B24C0B788429}">
  <dimension ref="A1:Z30"/>
  <sheetViews>
    <sheetView zoomScale="90" zoomScaleNormal="90" workbookViewId="0">
      <pane ySplit="6" topLeftCell="A18" activePane="bottomLeft" state="frozen"/>
      <selection activeCell="G22" sqref="G22"/>
      <selection pane="bottomLeft" activeCell="P25" sqref="P25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3</v>
      </c>
      <c r="J7" s="12">
        <v>4</v>
      </c>
      <c r="K7" s="12">
        <v>6</v>
      </c>
      <c r="L7" s="13">
        <f t="shared" ref="L7:L30" si="0">IF(SUM(C7:K7)&gt;0, SUM(C7:K7),"")</f>
        <v>42</v>
      </c>
      <c r="M7" s="12">
        <v>13</v>
      </c>
      <c r="N7" s="12">
        <f>IF(L7&lt;&gt;"",L7- M7, "")</f>
        <v>29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4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3</v>
      </c>
      <c r="J8" s="16">
        <f>IF(J7&gt;0, VLOOKUP(J7-J$5-(INT($M7/9)+(MOD($M7,9)&gt;=J$6)), 'Point System'!$A$4:$B$15, 2),"")</f>
        <v>3</v>
      </c>
      <c r="K8" s="16">
        <f>IF(K7&gt;0, VLOOKUP(K7-K$5-(INT($M7/9)+(MOD($M7,9)&gt;=K$6)), 'Point System'!$A$4:$B$15, 2),"")</f>
        <v>3</v>
      </c>
      <c r="L8" s="17">
        <f t="shared" si="0"/>
        <v>25</v>
      </c>
      <c r="M8" s="16"/>
      <c r="N8" s="16"/>
      <c r="O8" s="18">
        <f>IF(L8&lt;&gt;"", L8, "")</f>
        <v>25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6</v>
      </c>
      <c r="D9" s="12">
        <v>6</v>
      </c>
      <c r="E9" s="12">
        <v>7</v>
      </c>
      <c r="F9" s="12">
        <v>4</v>
      </c>
      <c r="G9" s="12">
        <v>5</v>
      </c>
      <c r="H9" s="12">
        <v>7</v>
      </c>
      <c r="I9" s="12">
        <v>6</v>
      </c>
      <c r="J9" s="12">
        <v>4</v>
      </c>
      <c r="K9" s="12">
        <v>8</v>
      </c>
      <c r="L9" s="13">
        <f t="shared" si="0"/>
        <v>53</v>
      </c>
      <c r="M9" s="12">
        <v>22</v>
      </c>
      <c r="N9" s="12">
        <f>IF(L9&lt;&gt;"",L9- M9, "")</f>
        <v>31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4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3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4</v>
      </c>
      <c r="K10" s="16">
        <f>IF(K9&gt;0, VLOOKUP(K9-K$5-(INT($M9/9)+(MOD($M9,9)&gt;=K$6)), 'Point System'!$A$4:$B$15, 2),"")</f>
        <v>2</v>
      </c>
      <c r="L10" s="17">
        <f t="shared" si="0"/>
        <v>23</v>
      </c>
      <c r="M10" s="16"/>
      <c r="N10" s="16"/>
      <c r="O10" s="18">
        <f>IF(L10&lt;&gt;"", L10, "")</f>
        <v>23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32</v>
      </c>
      <c r="B11" s="12"/>
      <c r="C11" s="12">
        <v>6</v>
      </c>
      <c r="D11" s="12">
        <v>5</v>
      </c>
      <c r="E11" s="12">
        <v>6</v>
      </c>
      <c r="F11" s="12">
        <v>3</v>
      </c>
      <c r="G11" s="12">
        <v>5</v>
      </c>
      <c r="H11" s="12">
        <v>4</v>
      </c>
      <c r="I11" s="12">
        <v>3</v>
      </c>
      <c r="J11" s="12">
        <v>4</v>
      </c>
      <c r="K11" s="12">
        <v>5</v>
      </c>
      <c r="L11" s="13">
        <f t="shared" si="0"/>
        <v>41</v>
      </c>
      <c r="M11" s="12">
        <v>8</v>
      </c>
      <c r="N11" s="12">
        <f>IF(L11&lt;&gt;"",L11- M11, "")</f>
        <v>33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1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3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21</v>
      </c>
      <c r="M12" s="16"/>
      <c r="N12" s="16"/>
      <c r="O12" s="18">
        <f>IF(L12&lt;&gt;"", L12, "")</f>
        <v>21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7</v>
      </c>
      <c r="D13" s="12">
        <v>6</v>
      </c>
      <c r="E13" s="12">
        <v>5</v>
      </c>
      <c r="F13" s="12">
        <v>4</v>
      </c>
      <c r="G13" s="12">
        <v>4</v>
      </c>
      <c r="H13" s="12">
        <v>5</v>
      </c>
      <c r="I13" s="12">
        <v>4</v>
      </c>
      <c r="J13" s="12">
        <v>6</v>
      </c>
      <c r="K13" s="12">
        <v>5</v>
      </c>
      <c r="L13" s="13">
        <f t="shared" si="0"/>
        <v>46</v>
      </c>
      <c r="M13" s="12">
        <v>8</v>
      </c>
      <c r="N13" s="12">
        <f>IF(L13&lt;&gt;"",L13- M13, "")</f>
        <v>38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'Point System'!$A$4:$B$15, 2),"")</f>
        <v>0</v>
      </c>
      <c r="D14" s="16">
        <f>IF(D13&gt;0, VLOOKUP(D13-D$5-(INT($M13/9)+(MOD($M13,9)&gt;=D$6)), 'Point System'!$A$4:$B$15, 2),"")</f>
        <v>2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3</v>
      </c>
      <c r="L14" s="17">
        <f t="shared" si="0"/>
        <v>16</v>
      </c>
      <c r="M14" s="16"/>
      <c r="N14" s="16"/>
      <c r="O14" s="18">
        <f>IF(L14&lt;&gt;"", L14, "")</f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13</v>
      </c>
      <c r="B15" s="12"/>
      <c r="C15" s="12">
        <v>7</v>
      </c>
      <c r="D15" s="12">
        <v>7</v>
      </c>
      <c r="E15" s="12">
        <v>5</v>
      </c>
      <c r="F15" s="12">
        <v>4</v>
      </c>
      <c r="G15" s="12">
        <v>6</v>
      </c>
      <c r="H15" s="12">
        <v>5</v>
      </c>
      <c r="I15" s="12">
        <v>5</v>
      </c>
      <c r="J15" s="12">
        <v>8</v>
      </c>
      <c r="K15" s="12">
        <v>8</v>
      </c>
      <c r="L15" s="13">
        <f t="shared" si="0"/>
        <v>55</v>
      </c>
      <c r="M15" s="12">
        <v>17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'Point System'!$A$4:$B$15, 2),"")</f>
        <v>1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3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0</v>
      </c>
      <c r="K16" s="16">
        <f>IF(K15&gt;0, VLOOKUP(K15-K$5-(INT($M15/9)+(MOD($M15,9)&gt;=K$6)), 'Point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26</v>
      </c>
      <c r="B17" s="12"/>
      <c r="C17" s="12">
        <v>8</v>
      </c>
      <c r="D17" s="12">
        <v>8</v>
      </c>
      <c r="E17" s="12">
        <v>7</v>
      </c>
      <c r="F17" s="12">
        <v>5</v>
      </c>
      <c r="G17" s="12">
        <v>7</v>
      </c>
      <c r="H17" s="12">
        <v>5</v>
      </c>
      <c r="I17" s="12">
        <v>6</v>
      </c>
      <c r="J17" s="12">
        <v>6</v>
      </c>
      <c r="K17" s="12">
        <v>9</v>
      </c>
      <c r="L17" s="13">
        <f t="shared" si="0"/>
        <v>61</v>
      </c>
      <c r="M17" s="12">
        <v>21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'Point System'!$A$4:$B$15, 2),"")</f>
        <v>0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1</v>
      </c>
      <c r="L18" s="17">
        <f t="shared" si="0"/>
        <v>14</v>
      </c>
      <c r="M18" s="16"/>
      <c r="N18" s="16"/>
      <c r="O18" s="18">
        <f>IF(L18&lt;&gt;"", L18, "")</f>
        <v>14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16</v>
      </c>
      <c r="B19" s="12"/>
      <c r="C19" s="12">
        <v>7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46">
        <v>3</v>
      </c>
      <c r="K19" s="12">
        <v>5</v>
      </c>
      <c r="L19" s="13">
        <f t="shared" si="0"/>
        <v>42</v>
      </c>
      <c r="M19" s="12">
        <v>15</v>
      </c>
      <c r="N19" s="12">
        <f>IF(L19&lt;&gt;"",L19- M19, "")</f>
        <v>27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3</v>
      </c>
      <c r="G20" s="16">
        <f>IF(G19&gt;0, VLOOKUP(G19-G$5-(INT($M19/9)+(MOD($M19,9)&gt;=G$6)), 'Point System'!$A$4:$B$15, 2),"")</f>
        <v>4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5</v>
      </c>
      <c r="K20" s="16">
        <f>IF(K19&gt;0, VLOOKUP(K19-K$5-(INT($M19/9)+(MOD($M19,9)&gt;=K$6)), 'Point System'!$A$4:$B$15, 2),"")</f>
        <v>4</v>
      </c>
      <c r="L20" s="17">
        <f t="shared" si="0"/>
        <v>27</v>
      </c>
      <c r="M20" s="16"/>
      <c r="N20" s="16"/>
      <c r="O20" s="18">
        <f>IF(L20&lt;&gt;"", L20, "")</f>
        <v>27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21</v>
      </c>
      <c r="B21" s="12"/>
      <c r="C21" s="12">
        <v>6</v>
      </c>
      <c r="D21" s="12">
        <v>8</v>
      </c>
      <c r="E21" s="12">
        <v>6</v>
      </c>
      <c r="F21" s="12">
        <v>6</v>
      </c>
      <c r="G21" s="12">
        <v>7</v>
      </c>
      <c r="H21" s="12">
        <v>7</v>
      </c>
      <c r="I21" s="12">
        <v>7</v>
      </c>
      <c r="J21" s="12">
        <v>6</v>
      </c>
      <c r="K21" s="12">
        <v>6</v>
      </c>
      <c r="L21" s="13">
        <f t="shared" si="0"/>
        <v>59</v>
      </c>
      <c r="M21" s="12">
        <v>22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'Point System'!$A$4:$B$15, 2),"")</f>
        <v>3</v>
      </c>
      <c r="D22" s="16">
        <f>IF(D21&gt;0, VLOOKUP(D21-D$5-(INT($M21/9)+(MOD($M21,9)&gt;=D$6)), 'Point System'!$A$4:$B$15, 2),"")</f>
        <v>2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0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4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22</v>
      </c>
      <c r="B23" s="12"/>
      <c r="C23" s="12">
        <v>5</v>
      </c>
      <c r="D23" s="12">
        <v>8</v>
      </c>
      <c r="E23" s="12">
        <v>8</v>
      </c>
      <c r="F23" s="12">
        <v>6</v>
      </c>
      <c r="G23" s="12">
        <v>4</v>
      </c>
      <c r="H23" s="12">
        <v>6</v>
      </c>
      <c r="I23" s="12">
        <v>6</v>
      </c>
      <c r="J23" s="12">
        <v>6</v>
      </c>
      <c r="K23" s="12">
        <v>7</v>
      </c>
      <c r="L23" s="13">
        <f t="shared" ref="L23:L24" si="2">IF(SUM(C23:K23)&gt;0, SUM(C23:K23),"")</f>
        <v>56</v>
      </c>
      <c r="M23" s="12">
        <v>18</v>
      </c>
      <c r="N23" s="12">
        <f>IF(L23&lt;&gt;"",L23- M23, "")</f>
        <v>38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1</v>
      </c>
      <c r="E24" s="16">
        <f>IF(E23&gt;0, VLOOKUP(E23-E$5-(INT($M23/9)+(MOD($M23,9)&gt;=E$6)), 'Point System'!$A$4:$B$15, 2),"")</f>
        <v>0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4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1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2</v>
      </c>
      <c r="L24" s="17">
        <f t="shared" si="2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27</v>
      </c>
      <c r="B25" s="12"/>
      <c r="C25" s="12">
        <v>5</v>
      </c>
      <c r="D25" s="12">
        <v>5</v>
      </c>
      <c r="E25" s="12">
        <v>5</v>
      </c>
      <c r="F25" s="12">
        <v>4</v>
      </c>
      <c r="G25" s="12">
        <v>5</v>
      </c>
      <c r="H25" s="12">
        <v>6</v>
      </c>
      <c r="I25" s="12">
        <v>5</v>
      </c>
      <c r="J25" s="12">
        <v>5</v>
      </c>
      <c r="K25" s="12">
        <v>6</v>
      </c>
      <c r="L25" s="13">
        <f t="shared" si="0"/>
        <v>46</v>
      </c>
      <c r="M25" s="12">
        <v>10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'Point System'!$A$4:$B$15, 2),"")</f>
        <v>2</v>
      </c>
      <c r="D26" s="16">
        <f>IF(D25&gt;0, VLOOKUP(D25-D$5-(INT($M25/9)+(MOD($M25,9)&gt;=D$6)), 'Point System'!$A$4:$B$15, 2),"")</f>
        <v>4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1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2</v>
      </c>
      <c r="K26" s="16">
        <f>IF(K25&gt;0, VLOOKUP(K25-K$5-(INT($M25/9)+(MOD($M25,9)&gt;=K$6)), 'Point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28</v>
      </c>
      <c r="B27" s="12"/>
      <c r="C27" s="12">
        <v>5</v>
      </c>
      <c r="D27" s="12">
        <v>6</v>
      </c>
      <c r="E27" s="12">
        <v>7</v>
      </c>
      <c r="F27" s="12">
        <v>4</v>
      </c>
      <c r="G27" s="12">
        <v>6</v>
      </c>
      <c r="H27" s="12">
        <v>6</v>
      </c>
      <c r="I27" s="12">
        <v>5</v>
      </c>
      <c r="J27" s="12">
        <v>5</v>
      </c>
      <c r="K27" s="12">
        <v>7</v>
      </c>
      <c r="L27" s="13">
        <f t="shared" si="0"/>
        <v>51</v>
      </c>
      <c r="M27" s="12">
        <v>15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2</v>
      </c>
      <c r="H28" s="16">
        <f>IF(H27&gt;0, VLOOKUP(H27-H$5-(INT($M27/9)+(MOD($M27,9)&gt;=H$6)), 'Point System'!$A$4:$B$15, 2),"")</f>
        <v>1</v>
      </c>
      <c r="I28" s="16">
        <f>IF(I27&gt;0, VLOOKUP(I27-I$5-(INT($M27/9)+(MOD($M27,9)&gt;=I$6)), 'Point System'!$A$4:$B$15, 2),"")</f>
        <v>1</v>
      </c>
      <c r="J28" s="16">
        <f>IF(J27&gt;0, VLOOKUP(J27-J$5-(INT($M27/9)+(MOD($M27,9)&gt;=J$6)), 'Point System'!$A$4:$B$15, 2),"")</f>
        <v>3</v>
      </c>
      <c r="K28" s="16">
        <f>IF(K27&gt;0, VLOOKUP(K27-K$5-(INT($M27/9)+(MOD($M27,9)&gt;=K$6)), 'Point System'!$A$4:$B$15, 2),"")</f>
        <v>2</v>
      </c>
      <c r="L28" s="17">
        <f t="shared" ref="L28" si="3">IF(SUM(C28:K28)&gt;0, SUM(C28:K28),"")</f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12</v>
      </c>
      <c r="B29" s="12"/>
      <c r="C29" s="12">
        <v>5</v>
      </c>
      <c r="D29" s="12">
        <v>8</v>
      </c>
      <c r="E29" s="12">
        <v>6</v>
      </c>
      <c r="F29" s="12">
        <v>5</v>
      </c>
      <c r="G29" s="12">
        <v>4</v>
      </c>
      <c r="H29" s="12">
        <v>5</v>
      </c>
      <c r="I29" s="12">
        <v>4</v>
      </c>
      <c r="J29" s="12">
        <v>4</v>
      </c>
      <c r="K29" s="46">
        <v>4</v>
      </c>
      <c r="L29" s="13">
        <f t="shared" si="0"/>
        <v>45</v>
      </c>
      <c r="M29" s="12">
        <v>8</v>
      </c>
      <c r="N29" s="12">
        <f>IF(L29&lt;&gt;"",L29- M29, "")</f>
        <v>37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0</v>
      </c>
      <c r="E30" s="16">
        <f>IF(E29&gt;0, VLOOKUP(E29-E$5-(INT($M29/9)+(MOD($M29,9)&gt;=E$6)), 'Point System'!$A$4:$B$15, 2),"")</f>
        <v>1</v>
      </c>
      <c r="F30" s="16">
        <f>IF(F29&gt;0, VLOOKUP(F29-F$5-(INT($M29/9)+(MOD($M29,9)&gt;=F$6)), 'Point System'!$A$4:$B$15, 2),"")</f>
        <v>0</v>
      </c>
      <c r="G30" s="16">
        <f>IF(G29&gt;0, VLOOKUP(G29-G$5-(INT($M29/9)+(MOD($M29,9)&gt;=G$6)), 'Point System'!$A$4:$B$15, 2),"")</f>
        <v>3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3</v>
      </c>
      <c r="K30" s="16">
        <f>IF(K29&gt;0, VLOOKUP(K29-K$5-(INT($M29/9)+(MOD($M29,9)&gt;=K$6)), 'Point System'!$A$4:$B$15, 2),"")</f>
        <v>4</v>
      </c>
      <c r="L30" s="17">
        <f t="shared" si="0"/>
        <v>17</v>
      </c>
      <c r="M30" s="16"/>
      <c r="N30" s="16"/>
      <c r="O30" s="18">
        <f>IF(L30&lt;&gt;"", L30, "")</f>
        <v>17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00AB981-0502-774B-B245-72D2AEC8A4EF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CBB-8515-E247-BAE9-1E112AF74A33}">
  <dimension ref="A1:Z30"/>
  <sheetViews>
    <sheetView workbookViewId="0">
      <pane ySplit="6" topLeftCell="A9" activePane="bottomLeft" state="frozen"/>
      <selection activeCell="G22" sqref="G22"/>
      <selection pane="bottomLeft" activeCell="I17" sqref="I17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4E925D2C-EE64-EA4E-B60B-B8DC9CD3F5A9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59C-7F9E-CE4C-B410-088C8215B2AE}">
  <dimension ref="A1:Z10"/>
  <sheetViews>
    <sheetView workbookViewId="0">
      <pane ySplit="6" topLeftCell="A7" activePane="bottomLeft" state="frozen"/>
      <selection activeCell="G22" sqref="G22"/>
      <selection pane="bottomLeft" activeCell="B9" sqref="B9"/>
    </sheetView>
  </sheetViews>
  <sheetFormatPr baseColWidth="10" defaultColWidth="14.1640625" defaultRowHeight="14" x14ac:dyDescent="0.15"/>
  <cols>
    <col min="1" max="1" width="14.6640625" style="51" customWidth="1"/>
    <col min="2" max="2" width="10.5" style="27" customWidth="1"/>
    <col min="3" max="11" width="5" style="27" customWidth="1"/>
    <col min="12" max="12" width="5.1640625" style="27" bestFit="1" customWidth="1"/>
    <col min="13" max="13" width="6.1640625" style="27" bestFit="1" customWidth="1"/>
    <col min="14" max="14" width="5" style="27" bestFit="1" customWidth="1"/>
    <col min="15" max="15" width="9.5" style="27" customWidth="1"/>
    <col min="16" max="26" width="8.6640625" style="27" customWidth="1"/>
    <col min="27" max="16384" width="14.1640625" style="27"/>
  </cols>
  <sheetData>
    <row r="1" spans="1:26" ht="17" x14ac:dyDescent="0.3">
      <c r="A1" s="58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5" x14ac:dyDescent="0.2">
      <c r="A2" s="60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20" thickBot="1" x14ac:dyDescent="0.3">
      <c r="A3" s="47"/>
      <c r="B3" s="28"/>
      <c r="C3" s="30"/>
      <c r="D3" s="30"/>
      <c r="E3" s="30"/>
      <c r="F3" s="30"/>
      <c r="G3" s="30"/>
      <c r="H3" s="30"/>
      <c r="I3" s="30"/>
      <c r="J3" s="30"/>
      <c r="K3" s="30"/>
      <c r="L3" s="31"/>
      <c r="M3" s="30"/>
      <c r="N3" s="30"/>
      <c r="O3" s="31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40" x14ac:dyDescent="0.2">
      <c r="A4" s="48" t="s">
        <v>4</v>
      </c>
      <c r="B4" s="32" t="s">
        <v>5</v>
      </c>
      <c r="C4" s="32">
        <v>1</v>
      </c>
      <c r="D4" s="32">
        <v>2</v>
      </c>
      <c r="E4" s="32">
        <v>3</v>
      </c>
      <c r="F4" s="32">
        <v>4</v>
      </c>
      <c r="G4" s="32">
        <v>5</v>
      </c>
      <c r="H4" s="32">
        <v>6</v>
      </c>
      <c r="I4" s="32">
        <v>7</v>
      </c>
      <c r="J4" s="32">
        <v>8</v>
      </c>
      <c r="K4" s="32">
        <v>9</v>
      </c>
      <c r="L4" s="32" t="s">
        <v>6</v>
      </c>
      <c r="M4" s="32" t="s">
        <v>7</v>
      </c>
      <c r="N4" s="32" t="s">
        <v>8</v>
      </c>
      <c r="O4" s="33" t="s">
        <v>9</v>
      </c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9" x14ac:dyDescent="0.2">
      <c r="A5" s="49"/>
      <c r="B5" s="34" t="s">
        <v>10</v>
      </c>
      <c r="C5" s="34">
        <v>4</v>
      </c>
      <c r="D5" s="34">
        <v>5</v>
      </c>
      <c r="E5" s="34">
        <v>4</v>
      </c>
      <c r="F5" s="34">
        <v>3</v>
      </c>
      <c r="G5" s="34">
        <v>4</v>
      </c>
      <c r="H5" s="34">
        <v>4</v>
      </c>
      <c r="I5" s="34">
        <v>3</v>
      </c>
      <c r="J5" s="34">
        <v>4</v>
      </c>
      <c r="K5" s="34">
        <v>5</v>
      </c>
      <c r="L5" s="35">
        <f>SUM(C5:K5)</f>
        <v>36</v>
      </c>
      <c r="M5" s="34"/>
      <c r="N5" s="34"/>
      <c r="O5" s="36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20" thickBot="1" x14ac:dyDescent="0.25">
      <c r="A6" s="50"/>
      <c r="B6" s="37" t="s">
        <v>24</v>
      </c>
      <c r="C6" s="37">
        <v>4</v>
      </c>
      <c r="D6" s="37">
        <v>1</v>
      </c>
      <c r="E6" s="37">
        <v>3</v>
      </c>
      <c r="F6" s="37">
        <v>9</v>
      </c>
      <c r="G6" s="37">
        <v>5</v>
      </c>
      <c r="H6" s="37">
        <v>7</v>
      </c>
      <c r="I6" s="37">
        <v>8</v>
      </c>
      <c r="J6" s="37">
        <v>6</v>
      </c>
      <c r="K6" s="37">
        <v>2</v>
      </c>
      <c r="L6" s="38"/>
      <c r="M6" s="37"/>
      <c r="N6" s="37"/>
      <c r="O6" s="3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9" x14ac:dyDescent="0.2">
      <c r="A7" s="52" t="s">
        <v>26</v>
      </c>
      <c r="B7" s="40" t="s">
        <v>23</v>
      </c>
      <c r="C7" s="40">
        <v>7</v>
      </c>
      <c r="D7" s="40">
        <v>6</v>
      </c>
      <c r="E7" s="40">
        <v>6</v>
      </c>
      <c r="F7" s="40">
        <v>3</v>
      </c>
      <c r="G7" s="40">
        <v>7</v>
      </c>
      <c r="H7" s="40">
        <v>8</v>
      </c>
      <c r="I7" s="40">
        <v>4</v>
      </c>
      <c r="J7" s="40">
        <v>6</v>
      </c>
      <c r="K7" s="40">
        <v>9</v>
      </c>
      <c r="L7" s="41">
        <f t="shared" ref="L7:L10" si="0">IF(SUM(C7:K7)&gt;0, SUM(C7:K7),"")</f>
        <v>56</v>
      </c>
      <c r="M7" s="40">
        <v>21</v>
      </c>
      <c r="N7" s="40">
        <f>IF(L7&lt;&gt;"",L7- M7, "")</f>
        <v>35</v>
      </c>
      <c r="O7" s="42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20" thickBot="1" x14ac:dyDescent="0.25">
      <c r="A8" s="53"/>
      <c r="B8" s="43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4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4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0</v>
      </c>
      <c r="I8" s="16">
        <f>IF(I7&gt;0, VLOOKUP(I7-I$5-(INT($M7/9)+(MOD($M7,9)&gt;=I$6)), 'Point System'!$A$4:$B$15, 2),"")</f>
        <v>3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1</v>
      </c>
      <c r="L8" s="44">
        <f t="shared" si="0"/>
        <v>19</v>
      </c>
      <c r="M8" s="43"/>
      <c r="N8" s="43"/>
      <c r="O8" s="45">
        <f>IF(L8&lt;&gt;"", L8, "")</f>
        <v>19</v>
      </c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9" x14ac:dyDescent="0.2">
      <c r="A9" s="52" t="s">
        <v>29</v>
      </c>
      <c r="B9" s="40"/>
      <c r="C9" s="40">
        <v>6</v>
      </c>
      <c r="D9" s="40">
        <v>6</v>
      </c>
      <c r="E9" s="40">
        <v>6</v>
      </c>
      <c r="F9" s="40">
        <v>4</v>
      </c>
      <c r="G9" s="40">
        <v>6</v>
      </c>
      <c r="H9" s="40">
        <v>7</v>
      </c>
      <c r="I9" s="40">
        <v>4</v>
      </c>
      <c r="J9" s="40">
        <v>6</v>
      </c>
      <c r="K9" s="40">
        <v>7</v>
      </c>
      <c r="L9" s="41">
        <f t="shared" si="0"/>
        <v>52</v>
      </c>
      <c r="M9" s="40">
        <v>15</v>
      </c>
      <c r="N9" s="40">
        <f>IF(L9&lt;&gt;"",L9- M9, "")</f>
        <v>37</v>
      </c>
      <c r="O9" s="42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20" thickBot="1" x14ac:dyDescent="0.25">
      <c r="A10" s="53"/>
      <c r="B10" s="43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0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44">
        <f t="shared" si="0"/>
        <v>17</v>
      </c>
      <c r="M10" s="43"/>
      <c r="N10" s="43"/>
      <c r="O10" s="45">
        <f>IF(L10&lt;&gt;"", L10, "")</f>
        <v>17</v>
      </c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</sheetData>
  <mergeCells count="2">
    <mergeCell ref="A1:O1"/>
    <mergeCell ref="A2:O2"/>
  </mergeCells>
  <hyperlinks>
    <hyperlink ref="A2" r:id="rId1" xr:uid="{6AB9F0FE-E547-4A4E-82B7-EA8776A242F3}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C757-B716-FC4E-9C7E-AF3ECCA3BD91}">
  <dimension ref="A1:Z20"/>
  <sheetViews>
    <sheetView workbookViewId="0">
      <pane ySplit="6" topLeftCell="A12" activePane="bottomLeft" state="frozen"/>
      <selection activeCell="G22" sqref="G22"/>
      <selection pane="bottomLeft" activeCell="I16" sqref="I16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26</v>
      </c>
      <c r="B7" s="12" t="s">
        <v>23</v>
      </c>
      <c r="C7" s="12">
        <v>6</v>
      </c>
      <c r="D7" s="12">
        <v>8</v>
      </c>
      <c r="E7" s="12">
        <v>8</v>
      </c>
      <c r="F7" s="12">
        <v>6</v>
      </c>
      <c r="G7" s="12">
        <v>7</v>
      </c>
      <c r="H7" s="12">
        <v>5</v>
      </c>
      <c r="I7" s="12">
        <v>5</v>
      </c>
      <c r="J7" s="12">
        <v>7</v>
      </c>
      <c r="K7" s="12">
        <v>8</v>
      </c>
      <c r="L7" s="13">
        <f t="shared" ref="L7:L20" si="0">IF(SUM(C7:K7)&gt;0, SUM(C7:K7),"")</f>
        <v>60</v>
      </c>
      <c r="M7" s="12">
        <v>21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1</v>
      </c>
      <c r="F8" s="16">
        <f>IF(F7&gt;0, VLOOKUP(F7-F$5-(INT($M7/9)+(MOD($M7,9)&gt;=F$6)), 'Point System'!$A$4:$B$15, 2),"")</f>
        <v>1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2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13</v>
      </c>
      <c r="B9" s="12"/>
      <c r="C9" s="12">
        <v>7</v>
      </c>
      <c r="D9" s="12">
        <v>8</v>
      </c>
      <c r="E9" s="12">
        <v>7</v>
      </c>
      <c r="F9" s="12">
        <v>4</v>
      </c>
      <c r="G9" s="12">
        <v>6</v>
      </c>
      <c r="H9" s="12">
        <v>7</v>
      </c>
      <c r="I9" s="12">
        <v>5</v>
      </c>
      <c r="J9" s="12">
        <v>4</v>
      </c>
      <c r="K9" s="12">
        <v>8</v>
      </c>
      <c r="L9" s="13">
        <f t="shared" si="0"/>
        <v>56</v>
      </c>
      <c r="M9" s="12">
        <v>17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1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4</v>
      </c>
      <c r="K10" s="16">
        <f>IF(K9&gt;0, VLOOKUP(K9-K$5-(INT($M9/9)+(MOD($M9,9)&gt;=K$6)), 'Point System'!$A$4:$B$15, 2),"")</f>
        <v>1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30</v>
      </c>
      <c r="B11" s="12"/>
      <c r="C11" s="12">
        <v>6</v>
      </c>
      <c r="D11" s="12">
        <v>6</v>
      </c>
      <c r="E11" s="12">
        <v>5</v>
      </c>
      <c r="F11" s="12">
        <v>4</v>
      </c>
      <c r="G11" s="12">
        <v>6</v>
      </c>
      <c r="H11" s="12">
        <v>5</v>
      </c>
      <c r="I11" s="12">
        <v>5</v>
      </c>
      <c r="J11" s="12">
        <v>5</v>
      </c>
      <c r="K11" s="12">
        <v>8</v>
      </c>
      <c r="L11" s="13">
        <f t="shared" si="0"/>
        <v>50</v>
      </c>
      <c r="M11" s="12" t="s">
        <v>1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16</v>
      </c>
      <c r="B13" s="12"/>
      <c r="C13" s="12">
        <v>8</v>
      </c>
      <c r="D13" s="12">
        <v>6</v>
      </c>
      <c r="E13" s="12">
        <v>6</v>
      </c>
      <c r="F13" s="12">
        <v>4</v>
      </c>
      <c r="G13" s="12">
        <v>6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54</v>
      </c>
      <c r="M13" s="12">
        <v>15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'Point System'!$A$4:$B$15, 2),"")</f>
        <v>0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1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12</v>
      </c>
      <c r="B15" s="12"/>
      <c r="C15" s="12">
        <v>4</v>
      </c>
      <c r="D15" s="12">
        <v>6</v>
      </c>
      <c r="E15" s="12">
        <v>5</v>
      </c>
      <c r="F15" s="12">
        <v>3</v>
      </c>
      <c r="G15" s="12">
        <v>5</v>
      </c>
      <c r="H15" s="12">
        <v>7</v>
      </c>
      <c r="I15" s="12">
        <v>3</v>
      </c>
      <c r="J15" s="12">
        <v>6</v>
      </c>
      <c r="K15" s="46">
        <v>4</v>
      </c>
      <c r="L15" s="13">
        <f t="shared" si="0"/>
        <v>43</v>
      </c>
      <c r="M15" s="12">
        <v>8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'Point System'!$A$4:$B$15, 2),"")</f>
        <v>3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0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si="0"/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27</v>
      </c>
      <c r="B17" s="12"/>
      <c r="C17" s="12">
        <v>5</v>
      </c>
      <c r="D17" s="12">
        <v>6</v>
      </c>
      <c r="E17" s="12">
        <v>6</v>
      </c>
      <c r="F17" s="12">
        <v>5</v>
      </c>
      <c r="G17" s="12">
        <v>5</v>
      </c>
      <c r="H17" s="12">
        <v>5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3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14</v>
      </c>
      <c r="B19" s="12"/>
      <c r="C19" s="12">
        <v>5</v>
      </c>
      <c r="D19" s="12">
        <v>7</v>
      </c>
      <c r="E19" s="12">
        <v>5</v>
      </c>
      <c r="F19" s="12">
        <v>4</v>
      </c>
      <c r="G19" s="12">
        <v>7</v>
      </c>
      <c r="H19" s="12">
        <v>6</v>
      </c>
      <c r="I19" s="12">
        <v>4</v>
      </c>
      <c r="J19" s="12">
        <v>5</v>
      </c>
      <c r="K19" s="12">
        <v>8</v>
      </c>
      <c r="L19" s="13">
        <f t="shared" si="0"/>
        <v>51</v>
      </c>
      <c r="M19" s="12">
        <v>13</v>
      </c>
      <c r="N19" s="12">
        <f>IF(L19&lt;&gt;"",L19- M19, "")</f>
        <v>38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'Point System'!$A$4:$B$15, 2),"")</f>
        <v>3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0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1</v>
      </c>
      <c r="L20" s="17">
        <f t="shared" si="0"/>
        <v>16</v>
      </c>
      <c r="M20" s="16"/>
      <c r="N20" s="16"/>
      <c r="O20" s="18">
        <f>IF(L20&lt;&gt;"", L20, "")</f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2">
    <mergeCell ref="A1:O1"/>
    <mergeCell ref="A2:O2"/>
  </mergeCells>
  <hyperlinks>
    <hyperlink ref="A2" r:id="rId1" xr:uid="{2B0479A5-1548-D242-B4BC-DB9C05DEE475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61E0-E44A-664C-81AB-F821FA9D3978}">
  <dimension ref="A1:Z28"/>
  <sheetViews>
    <sheetView workbookViewId="0">
      <pane ySplit="6" topLeftCell="A7" activePane="bottomLeft" state="frozen"/>
      <selection activeCell="G22" sqref="G22"/>
      <selection pane="bottomLeft" activeCell="K21" sqref="K21"/>
    </sheetView>
  </sheetViews>
  <sheetFormatPr baseColWidth="10" defaultColWidth="14.1640625" defaultRowHeight="14" x14ac:dyDescent="0.15"/>
  <cols>
    <col min="1" max="1" width="14.6640625" style="2" customWidth="1"/>
    <col min="2" max="2" width="9.1640625" style="2" bestFit="1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4.1640625" style="2" bestFit="1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7</v>
      </c>
      <c r="E7" s="12">
        <v>6</v>
      </c>
      <c r="F7" s="12">
        <v>4</v>
      </c>
      <c r="G7" s="12">
        <v>5</v>
      </c>
      <c r="H7" s="12">
        <v>5</v>
      </c>
      <c r="I7" s="12">
        <v>5</v>
      </c>
      <c r="J7" s="12">
        <v>5</v>
      </c>
      <c r="K7" s="12">
        <v>7</v>
      </c>
      <c r="L7" s="13">
        <f t="shared" ref="L7:L20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1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2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15</v>
      </c>
      <c r="B9" s="12"/>
      <c r="C9" s="12">
        <v>7</v>
      </c>
      <c r="D9" s="12">
        <v>7</v>
      </c>
      <c r="E9" s="12">
        <v>8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5</v>
      </c>
      <c r="L9" s="13">
        <f t="shared" si="0"/>
        <v>57</v>
      </c>
      <c r="M9" s="12">
        <v>22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5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29</v>
      </c>
      <c r="B11" s="12"/>
      <c r="C11" s="12">
        <v>6</v>
      </c>
      <c r="D11" s="12">
        <v>5</v>
      </c>
      <c r="E11" s="12">
        <v>4</v>
      </c>
      <c r="F11" s="12">
        <v>3</v>
      </c>
      <c r="G11" s="12">
        <v>7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15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4</v>
      </c>
      <c r="F12" s="16">
        <f>IF(F11&gt;0, VLOOKUP(F11-F$5-(INT($M11/9)+(MOD($M11,9)&gt;=F$6)), 'Point System'!$A$4:$B$15, 2),"")</f>
        <v>3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4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26</v>
      </c>
      <c r="B13" s="12"/>
      <c r="C13" s="12">
        <v>5</v>
      </c>
      <c r="D13" s="12">
        <v>9</v>
      </c>
      <c r="E13" s="12">
        <v>7</v>
      </c>
      <c r="F13" s="12">
        <v>4</v>
      </c>
      <c r="G13" s="12">
        <v>8</v>
      </c>
      <c r="H13" s="12">
        <v>6</v>
      </c>
      <c r="I13" s="12">
        <v>6</v>
      </c>
      <c r="J13" s="12">
        <v>5</v>
      </c>
      <c r="K13" s="12">
        <v>6</v>
      </c>
      <c r="L13" s="13">
        <f t="shared" si="0"/>
        <v>56</v>
      </c>
      <c r="M13" s="12">
        <v>22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'Point System'!$A$4:$B$15, 2),"")</f>
        <v>4</v>
      </c>
      <c r="D14" s="16">
        <f>IF(D13&gt;0, VLOOKUP(D13-D$5-(INT($M13/9)+(MOD($M13,9)&gt;=D$6)), 'Point System'!$A$4:$B$15, 2),"")</f>
        <v>1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3</v>
      </c>
      <c r="G14" s="16">
        <f>IF(G13&gt;0, VLOOKUP(G13-G$5-(INT($M13/9)+(MOD($M13,9)&gt;=G$6)), 'Point System'!$A$4:$B$15, 2),"")</f>
        <v>0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4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28</v>
      </c>
      <c r="B15" s="12"/>
      <c r="C15" s="12">
        <v>6</v>
      </c>
      <c r="D15" s="12">
        <v>5</v>
      </c>
      <c r="E15" s="12">
        <v>6</v>
      </c>
      <c r="F15" s="12">
        <v>5</v>
      </c>
      <c r="G15" s="12">
        <v>7</v>
      </c>
      <c r="H15" s="12">
        <v>6</v>
      </c>
      <c r="I15" s="12">
        <v>3</v>
      </c>
      <c r="J15" s="12">
        <v>6</v>
      </c>
      <c r="K15" s="12">
        <v>7</v>
      </c>
      <c r="L15" s="13">
        <f t="shared" si="0"/>
        <v>51</v>
      </c>
      <c r="M15" s="12">
        <v>15</v>
      </c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4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2</v>
      </c>
      <c r="K16" s="16">
        <f>IF(K15&gt;0, VLOOKUP(K15-K$5-(INT($M15/9)+(MOD($M15,9)&gt;=K$6)), 'Point System'!$A$4:$B$15, 2),"")</f>
        <v>2</v>
      </c>
      <c r="L16" s="17">
        <f t="shared" si="0"/>
        <v>18</v>
      </c>
      <c r="M16" s="16"/>
      <c r="N16" s="16"/>
      <c r="O16" s="18">
        <f>IF(L16&lt;&gt;"", L16, "")</f>
        <v>18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27</v>
      </c>
      <c r="B17" s="12"/>
      <c r="C17" s="12">
        <v>4</v>
      </c>
      <c r="D17" s="12">
        <v>7</v>
      </c>
      <c r="E17" s="12">
        <v>6</v>
      </c>
      <c r="F17" s="12">
        <v>4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12</v>
      </c>
      <c r="B19" s="12"/>
      <c r="C19" s="12">
        <v>4</v>
      </c>
      <c r="D19" s="12">
        <v>5</v>
      </c>
      <c r="E19" s="12">
        <v>6</v>
      </c>
      <c r="F19" s="12">
        <v>3</v>
      </c>
      <c r="G19" s="12">
        <v>6</v>
      </c>
      <c r="H19" s="12">
        <v>4</v>
      </c>
      <c r="I19" s="12">
        <v>4</v>
      </c>
      <c r="J19" s="12">
        <v>5</v>
      </c>
      <c r="K19" s="46">
        <v>4</v>
      </c>
      <c r="L19" s="13">
        <f t="shared" si="0"/>
        <v>41</v>
      </c>
      <c r="M19" s="12">
        <v>8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'Point System'!$A$4:$B$15, 2),"")</f>
        <v>3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1</v>
      </c>
      <c r="H20" s="16">
        <f>IF(H19&gt;0, VLOOKUP(H19-H$5-(INT($M19/9)+(MOD($M19,9)&gt;=H$6)), 'Point System'!$A$4:$B$15, 2),"")</f>
        <v>3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4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11</v>
      </c>
      <c r="B21" s="12"/>
      <c r="C21" s="12">
        <v>5</v>
      </c>
      <c r="D21" s="12">
        <v>5</v>
      </c>
      <c r="E21" s="12">
        <v>7</v>
      </c>
      <c r="F21" s="12">
        <v>3</v>
      </c>
      <c r="G21" s="12">
        <v>5</v>
      </c>
      <c r="H21" s="12">
        <v>6</v>
      </c>
      <c r="I21" s="12">
        <v>3</v>
      </c>
      <c r="J21" s="12">
        <v>4</v>
      </c>
      <c r="K21" s="46">
        <v>4</v>
      </c>
      <c r="L21" s="13">
        <f t="shared" ref="L21:L27" si="2">IF(SUM(C21:K21)&gt;0, SUM(C21:K21),"")</f>
        <v>42</v>
      </c>
      <c r="M21" s="12">
        <v>8</v>
      </c>
      <c r="N21" s="12">
        <f>IF(L21&lt;&gt;"",L21- M21, "")</f>
        <v>34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0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3</v>
      </c>
      <c r="K22" s="16">
        <f>IF(K21&gt;0, VLOOKUP(K21-K$5-(INT($M21/9)+(MOD($M21,9)&gt;=K$6)), 'Point System'!$A$4:$B$15, 2),"")</f>
        <v>4</v>
      </c>
      <c r="L22" s="17">
        <f t="shared" si="2"/>
        <v>20</v>
      </c>
      <c r="M22" s="16"/>
      <c r="N22" s="16"/>
      <c r="O22" s="18">
        <f>IF(L22&lt;&gt;"", L22, "")</f>
        <v>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13</v>
      </c>
      <c r="B23" s="12"/>
      <c r="C23" s="12">
        <v>7</v>
      </c>
      <c r="D23" s="12">
        <v>7</v>
      </c>
      <c r="E23" s="12">
        <v>7</v>
      </c>
      <c r="F23" s="12">
        <v>4</v>
      </c>
      <c r="G23" s="12">
        <v>7</v>
      </c>
      <c r="H23" s="12">
        <v>7</v>
      </c>
      <c r="I23" s="12">
        <v>4</v>
      </c>
      <c r="J23" s="12">
        <v>6</v>
      </c>
      <c r="K23" s="12">
        <v>8</v>
      </c>
      <c r="L23" s="13">
        <f t="shared" si="2"/>
        <v>57</v>
      </c>
      <c r="M23" s="12">
        <v>17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'Point System'!$A$4:$B$15, 2),"")</f>
        <v>1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1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3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1</v>
      </c>
      <c r="L24" s="17">
        <f t="shared" si="2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31</v>
      </c>
      <c r="B25" s="12"/>
      <c r="C25" s="12">
        <v>5</v>
      </c>
      <c r="D25" s="12">
        <v>5</v>
      </c>
      <c r="E25" s="12">
        <v>5</v>
      </c>
      <c r="F25" s="12">
        <v>6</v>
      </c>
      <c r="G25" s="12">
        <v>6</v>
      </c>
      <c r="H25" s="12">
        <v>4</v>
      </c>
      <c r="I25" s="12">
        <v>3</v>
      </c>
      <c r="J25" s="12">
        <v>6</v>
      </c>
      <c r="K25" s="12">
        <v>5</v>
      </c>
      <c r="L25" s="13">
        <f t="shared" si="2"/>
        <v>45</v>
      </c>
      <c r="M25" s="12">
        <v>9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'Point System'!$A$4:$B$15, 2),"")</f>
        <v>2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0</v>
      </c>
      <c r="G26" s="16">
        <f>IF(G25&gt;0, VLOOKUP(G25-G$5-(INT($M25/9)+(MOD($M25,9)&gt;=G$6)), 'Point System'!$A$4:$B$15, 2),"")</f>
        <v>1</v>
      </c>
      <c r="H26" s="16">
        <f>IF(H25&gt;0, VLOOKUP(H25-H$5-(INT($M25/9)+(MOD($M25,9)&gt;=H$6)), 'Point System'!$A$4:$B$15, 2),"")</f>
        <v>3</v>
      </c>
      <c r="I26" s="16">
        <f>IF(I25&gt;0, VLOOKUP(I25-I$5-(INT($M25/9)+(MOD($M25,9)&gt;=I$6)), 'Point System'!$A$4:$B$15, 2),"")</f>
        <v>3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3</v>
      </c>
      <c r="L26" s="17">
        <f t="shared" si="2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32</v>
      </c>
      <c r="B27" s="12"/>
      <c r="C27" s="12">
        <v>5</v>
      </c>
      <c r="D27" s="12">
        <v>8</v>
      </c>
      <c r="E27" s="12">
        <v>5</v>
      </c>
      <c r="F27" s="12">
        <v>4</v>
      </c>
      <c r="G27" s="12">
        <v>7</v>
      </c>
      <c r="H27" s="12">
        <v>5</v>
      </c>
      <c r="I27" s="12">
        <v>3</v>
      </c>
      <c r="J27" s="12">
        <v>6</v>
      </c>
      <c r="K27" s="12">
        <v>5</v>
      </c>
      <c r="L27" s="13">
        <f t="shared" si="2"/>
        <v>48</v>
      </c>
      <c r="M27" s="12">
        <v>8</v>
      </c>
      <c r="N27" s="12">
        <f>IF(L27&lt;&gt;"",L27- M27, "")</f>
        <v>40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0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1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1</v>
      </c>
      <c r="K28" s="16">
        <f>IF(K27&gt;0, VLOOKUP(K27-K$5-(INT($M27/9)+(MOD($M27,9)&gt;=K$6)), 'Point System'!$A$4:$B$15, 2),"")</f>
        <v>3</v>
      </c>
      <c r="L28" s="17">
        <f t="shared" ref="L28" si="3">IF(SUM(C28:K28)&gt;0, SUM(C28:K28),"")</f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C2FEE025-EBC9-224B-AC38-91794F773BD0}"/>
  </hyperlink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5DB3-65C4-44BD-9129-FA096F865907}">
  <dimension ref="A1:Z34"/>
  <sheetViews>
    <sheetView workbookViewId="0">
      <pane ySplit="6" topLeftCell="A27" activePane="bottomLeft" state="frozen"/>
      <selection activeCell="G22" sqref="G22"/>
      <selection pane="bottomLeft" activeCell="H23" sqref="H23"/>
    </sheetView>
  </sheetViews>
  <sheetFormatPr baseColWidth="10" defaultColWidth="14.1640625" defaultRowHeight="14" x14ac:dyDescent="0.15"/>
  <cols>
    <col min="1" max="1" width="14.6640625" style="2" customWidth="1"/>
    <col min="2" max="2" width="11.1640625" style="2" customWidth="1"/>
    <col min="3" max="11" width="5" style="2" customWidth="1"/>
    <col min="12" max="12" width="5.1640625" style="2" bestFit="1" customWidth="1"/>
    <col min="13" max="13" width="6.1640625" style="2" bestFit="1" customWidth="1"/>
    <col min="14" max="14" width="5" style="2" bestFit="1" customWidth="1"/>
    <col min="15" max="15" width="17" style="2" customWidth="1"/>
    <col min="16" max="26" width="8.6640625" style="2" customWidth="1"/>
    <col min="27" max="16384" width="14.1640625" style="2"/>
  </cols>
  <sheetData>
    <row r="1" spans="1:26" ht="26" x14ac:dyDescent="0.3">
      <c r="A1" s="55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">
      <c r="A2" s="57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thickBot="1" x14ac:dyDescent="0.3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54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" x14ac:dyDescent="0.2">
      <c r="A5" s="6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" thickBot="1" x14ac:dyDescent="0.25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" x14ac:dyDescent="0.2">
      <c r="A7" s="11" t="s">
        <v>14</v>
      </c>
      <c r="B7" s="12" t="s">
        <v>23</v>
      </c>
      <c r="C7" s="12">
        <v>5</v>
      </c>
      <c r="D7" s="12">
        <v>6</v>
      </c>
      <c r="E7" s="12">
        <v>5</v>
      </c>
      <c r="F7" s="12">
        <v>3</v>
      </c>
      <c r="G7" s="12">
        <v>6</v>
      </c>
      <c r="H7" s="12">
        <v>7</v>
      </c>
      <c r="I7" s="12">
        <v>6</v>
      </c>
      <c r="J7" s="12">
        <v>7</v>
      </c>
      <c r="K7" s="46">
        <v>4</v>
      </c>
      <c r="L7" s="13">
        <f t="shared" ref="L7:L33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thickBot="1" x14ac:dyDescent="0.25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0</v>
      </c>
      <c r="I8" s="16">
        <f>IF(I7&gt;0, VLOOKUP(I7-I$5-(INT($M7/9)+(MOD($M7,9)&gt;=I$6)), 'Point System'!$A$4:$B$15, 2),"")</f>
        <v>0</v>
      </c>
      <c r="J8" s="16">
        <f>IF(J7&gt;0, VLOOKUP(J7-J$5-(INT($M7/9)+(MOD($M7,9)&gt;=J$6)), 'Point System'!$A$4:$B$15, 2),"")</f>
        <v>0</v>
      </c>
      <c r="K8" s="16">
        <f>IF(K7&gt;0, VLOOKUP(K7-K$5-(INT($M7/9)+(MOD($M7,9)&gt;=K$6)), 'Point System'!$A$4:$B$15, 2),"")</f>
        <v>5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" x14ac:dyDescent="0.2">
      <c r="A9" s="11" t="s">
        <v>33</v>
      </c>
      <c r="B9" s="12"/>
      <c r="C9" s="12">
        <v>6</v>
      </c>
      <c r="D9" s="12">
        <v>6</v>
      </c>
      <c r="E9" s="12">
        <v>5</v>
      </c>
      <c r="F9" s="12">
        <v>5</v>
      </c>
      <c r="G9" s="12">
        <v>5</v>
      </c>
      <c r="H9" s="12">
        <v>4</v>
      </c>
      <c r="I9" s="12">
        <v>3</v>
      </c>
      <c r="J9" s="12">
        <v>6</v>
      </c>
      <c r="K9" s="12">
        <v>7</v>
      </c>
      <c r="L9" s="13">
        <f t="shared" si="0"/>
        <v>47</v>
      </c>
      <c r="M9" s="12">
        <v>13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thickBot="1" x14ac:dyDescent="0.25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" x14ac:dyDescent="0.2">
      <c r="A11" s="11" t="s">
        <v>28</v>
      </c>
      <c r="B11" s="12"/>
      <c r="C11" s="12">
        <v>7</v>
      </c>
      <c r="D11" s="12">
        <v>6</v>
      </c>
      <c r="E11" s="12">
        <v>5</v>
      </c>
      <c r="F11" s="12">
        <v>6</v>
      </c>
      <c r="G11" s="12">
        <v>6</v>
      </c>
      <c r="H11" s="12">
        <v>7</v>
      </c>
      <c r="I11" s="12">
        <v>4</v>
      </c>
      <c r="J11" s="12">
        <v>6</v>
      </c>
      <c r="K11" s="12">
        <v>5</v>
      </c>
      <c r="L11" s="13">
        <f t="shared" si="0"/>
        <v>52</v>
      </c>
      <c r="M11" s="12">
        <v>15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thickBot="1" x14ac:dyDescent="0.25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0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0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4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" x14ac:dyDescent="0.2">
      <c r="A13" s="11" t="s">
        <v>11</v>
      </c>
      <c r="B13" s="12"/>
      <c r="C13" s="12">
        <v>4</v>
      </c>
      <c r="D13" s="12">
        <v>7</v>
      </c>
      <c r="E13" s="12">
        <v>5</v>
      </c>
      <c r="F13" s="12">
        <v>4</v>
      </c>
      <c r="G13" s="12">
        <v>5</v>
      </c>
      <c r="H13" s="12">
        <v>4</v>
      </c>
      <c r="I13" s="12">
        <v>4</v>
      </c>
      <c r="J13" s="12">
        <v>4</v>
      </c>
      <c r="K13" s="12">
        <v>6</v>
      </c>
      <c r="L13" s="13">
        <f t="shared" si="0"/>
        <v>43</v>
      </c>
      <c r="M13" s="12">
        <v>8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" thickBot="1" x14ac:dyDescent="0.25">
      <c r="A14" s="15"/>
      <c r="B14" s="16"/>
      <c r="C14" s="16">
        <f>IF(C13&gt;0, VLOOKUP(C13-C$5-(INT($M13/9)+(MOD($M13,9)&gt;=C$6)), 'Point System'!$A$4:$B$15, 2),"")</f>
        <v>3</v>
      </c>
      <c r="D14" s="16">
        <f>IF(D13&gt;0, VLOOKUP(D13-D$5-(INT($M13/9)+(MOD($M13,9)&gt;=D$6)), 'Point System'!$A$4:$B$15, 2),"")</f>
        <v>1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3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2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" x14ac:dyDescent="0.2">
      <c r="A15" s="11" t="s">
        <v>29</v>
      </c>
      <c r="B15" s="12"/>
      <c r="C15" s="12">
        <v>5</v>
      </c>
      <c r="D15" s="12">
        <v>6</v>
      </c>
      <c r="E15" s="12">
        <v>6</v>
      </c>
      <c r="F15" s="12">
        <v>3</v>
      </c>
      <c r="G15" s="12">
        <v>5</v>
      </c>
      <c r="H15" s="12">
        <v>5</v>
      </c>
      <c r="I15" s="12">
        <v>5</v>
      </c>
      <c r="J15" s="12">
        <v>5</v>
      </c>
      <c r="K15" s="12">
        <v>6</v>
      </c>
      <c r="L15" s="13">
        <f t="shared" si="0"/>
        <v>46</v>
      </c>
      <c r="M15" s="12">
        <v>15</v>
      </c>
      <c r="N15" s="12">
        <f>IF(L15&lt;&gt;"",L15- M15, "")</f>
        <v>31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" thickBot="1" x14ac:dyDescent="0.25">
      <c r="A16" s="15"/>
      <c r="B16" s="16"/>
      <c r="C16" s="16">
        <f>IF(C15&gt;0, VLOOKUP(C15-C$5-(INT($M15/9)+(MOD($M15,9)&gt;=C$6)), 'Point System'!$A$4:$B$15, 2),"")</f>
        <v>3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3</v>
      </c>
      <c r="H16" s="16">
        <f>IF(H15&gt;0, VLOOKUP(H15-H$5-(INT($M15/9)+(MOD($M15,9)&gt;=H$6)), 'Point System'!$A$4:$B$15, 2),"")</f>
        <v>2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3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23</v>
      </c>
      <c r="M16" s="16"/>
      <c r="N16" s="16"/>
      <c r="O16" s="18">
        <f>IF(L16&lt;&gt;"", L16, "")</f>
        <v>23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" x14ac:dyDescent="0.2">
      <c r="A17" s="11" t="s">
        <v>34</v>
      </c>
      <c r="B17" s="12"/>
      <c r="C17" s="12">
        <v>5</v>
      </c>
      <c r="D17" s="12">
        <v>5</v>
      </c>
      <c r="E17" s="12">
        <v>5</v>
      </c>
      <c r="F17" s="12">
        <v>4</v>
      </c>
      <c r="G17" s="12">
        <v>5</v>
      </c>
      <c r="H17" s="12">
        <v>4</v>
      </c>
      <c r="I17" s="12">
        <v>3</v>
      </c>
      <c r="J17" s="46">
        <v>3</v>
      </c>
      <c r="K17" s="12">
        <v>5</v>
      </c>
      <c r="L17" s="13">
        <f t="shared" si="0"/>
        <v>39</v>
      </c>
      <c r="M17" s="12">
        <v>2</v>
      </c>
      <c r="N17" s="12">
        <f>IF(L17&lt;&gt;"",L17- M17, "")</f>
        <v>37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" thickBot="1" x14ac:dyDescent="0.25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3</v>
      </c>
      <c r="L18" s="17">
        <f t="shared" si="0"/>
        <v>17</v>
      </c>
      <c r="M18" s="16"/>
      <c r="N18" s="16"/>
      <c r="O18" s="18">
        <f>IF(L18&lt;&gt;"", L18, "")</f>
        <v>17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" x14ac:dyDescent="0.2">
      <c r="A19" s="11" t="s">
        <v>32</v>
      </c>
      <c r="B19" s="12"/>
      <c r="C19" s="12">
        <v>5</v>
      </c>
      <c r="D19" s="12">
        <v>7</v>
      </c>
      <c r="E19" s="12">
        <v>4</v>
      </c>
      <c r="F19" s="12">
        <v>4</v>
      </c>
      <c r="G19" s="12">
        <v>5</v>
      </c>
      <c r="H19" s="12">
        <v>5</v>
      </c>
      <c r="I19" s="12">
        <v>4</v>
      </c>
      <c r="J19" s="12">
        <v>5</v>
      </c>
      <c r="K19" s="12">
        <v>5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thickBot="1" x14ac:dyDescent="0.25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1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1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" x14ac:dyDescent="0.2">
      <c r="A21" s="11" t="s">
        <v>27</v>
      </c>
      <c r="B21" s="12"/>
      <c r="C21" s="12">
        <v>6</v>
      </c>
      <c r="D21" s="12">
        <v>6</v>
      </c>
      <c r="E21" s="12">
        <v>5</v>
      </c>
      <c r="F21" s="12">
        <v>4</v>
      </c>
      <c r="G21" s="12">
        <v>6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46</v>
      </c>
      <c r="M21" s="12">
        <v>10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" thickBot="1" x14ac:dyDescent="0.25">
      <c r="A22" s="15"/>
      <c r="B22" s="16"/>
      <c r="C22" s="16">
        <f>IF(C21&gt;0, VLOOKUP(C21-C$5-(INT($M21/9)+(MOD($M21,9)&gt;=C$6)), 'Point System'!$A$4:$B$15, 2),"")</f>
        <v>1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" x14ac:dyDescent="0.2">
      <c r="A23" s="11" t="s">
        <v>36</v>
      </c>
      <c r="B23" s="12"/>
      <c r="C23" s="12">
        <v>4</v>
      </c>
      <c r="D23" s="12">
        <v>6</v>
      </c>
      <c r="E23" s="12">
        <v>7</v>
      </c>
      <c r="F23" s="12">
        <v>3</v>
      </c>
      <c r="G23" s="12">
        <v>6</v>
      </c>
      <c r="H23" s="46">
        <v>3</v>
      </c>
      <c r="I23" s="12">
        <v>4</v>
      </c>
      <c r="J23" s="12">
        <v>5</v>
      </c>
      <c r="K23" s="12">
        <v>5</v>
      </c>
      <c r="L23" s="13">
        <f t="shared" ref="L23:L24" si="3">IF(SUM(C23:K23)&gt;0, SUM(C23:K23),"")</f>
        <v>43</v>
      </c>
      <c r="M23" s="12">
        <v>15</v>
      </c>
      <c r="N23" s="12">
        <f>IF(L23&lt;&gt;"",L23- M23, "")</f>
        <v>28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" thickBot="1" x14ac:dyDescent="0.25">
      <c r="A24" s="15"/>
      <c r="B24" s="16"/>
      <c r="C24" s="16">
        <f>IF(C23&gt;0, VLOOKUP(C23-C$5-(INT($M23/9)+(MOD($M23,9)&gt;=C$6)), 'Point System'!$A$4:$B$15, 2),"")</f>
        <v>4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3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4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4</v>
      </c>
      <c r="L24" s="17">
        <f t="shared" si="3"/>
        <v>26</v>
      </c>
      <c r="M24" s="16"/>
      <c r="N24" s="16"/>
      <c r="O24" s="18">
        <f>IF(L24&lt;&gt;"", L24, "")</f>
        <v>26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" x14ac:dyDescent="0.2">
      <c r="A25" s="11" t="s">
        <v>35</v>
      </c>
      <c r="B25" s="12"/>
      <c r="C25" s="12">
        <v>5</v>
      </c>
      <c r="D25" s="12">
        <v>6</v>
      </c>
      <c r="E25" s="12">
        <v>6</v>
      </c>
      <c r="F25" s="12">
        <v>4</v>
      </c>
      <c r="G25" s="12">
        <v>5</v>
      </c>
      <c r="H25" s="12">
        <v>4</v>
      </c>
      <c r="I25" s="12">
        <v>7</v>
      </c>
      <c r="J25" s="12">
        <v>5</v>
      </c>
      <c r="K25" s="12">
        <v>6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" thickBot="1" x14ac:dyDescent="0.25">
      <c r="A26" s="15"/>
      <c r="B26" s="16"/>
      <c r="C26" s="16">
        <f>IF(C25&gt;0, VLOOKUP(C25-C$5-(INT($M25/9)+(MOD($M25,9)&gt;=C$6)), 'Point System'!$A$4:$B$15, 2),"")</f>
        <v>2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3</v>
      </c>
      <c r="I26" s="16">
        <f>IF(I25&gt;0, VLOOKUP(I25-I$5-(INT($M25/9)+(MOD($M25,9)&gt;=I$6)), 'Point System'!$A$4:$B$15, 2),"")</f>
        <v>0</v>
      </c>
      <c r="J26" s="16">
        <f>IF(J25&gt;0, VLOOKUP(J25-J$5-(INT($M25/9)+(MOD($M25,9)&gt;=J$6)), 'Point System'!$A$4:$B$15, 2),"")</f>
        <v>2</v>
      </c>
      <c r="K26" s="16">
        <f>IF(K25&gt;0, VLOOKUP(K25-K$5-(INT($M25/9)+(MOD($M25,9)&gt;=K$6)), 'Point System'!$A$4:$B$15, 2),"")</f>
        <v>3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" x14ac:dyDescent="0.2">
      <c r="A27" s="11" t="s">
        <v>12</v>
      </c>
      <c r="B27" s="12"/>
      <c r="C27" s="12">
        <v>5</v>
      </c>
      <c r="D27" s="12">
        <v>6</v>
      </c>
      <c r="E27" s="12">
        <v>6</v>
      </c>
      <c r="F27" s="12">
        <v>3</v>
      </c>
      <c r="G27" s="12">
        <v>7</v>
      </c>
      <c r="H27" s="12">
        <v>5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8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" thickBot="1" x14ac:dyDescent="0.25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2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2</v>
      </c>
      <c r="L28" s="17">
        <f t="shared" ref="L28" si="4">IF(SUM(C28:K28)&gt;0, SUM(C28:K28),"")</f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" x14ac:dyDescent="0.2">
      <c r="A29" s="11" t="s">
        <v>31</v>
      </c>
      <c r="B29" s="12"/>
      <c r="C29" s="12">
        <v>5</v>
      </c>
      <c r="D29" s="12">
        <v>6</v>
      </c>
      <c r="E29" s="12">
        <v>5</v>
      </c>
      <c r="F29" s="12">
        <v>4</v>
      </c>
      <c r="G29" s="12">
        <v>4</v>
      </c>
      <c r="H29" s="12">
        <v>6</v>
      </c>
      <c r="I29" s="12">
        <v>3</v>
      </c>
      <c r="J29" s="12">
        <v>5</v>
      </c>
      <c r="K29" s="12">
        <v>5</v>
      </c>
      <c r="L29" s="13">
        <f t="shared" si="0"/>
        <v>43</v>
      </c>
      <c r="M29" s="12">
        <v>9</v>
      </c>
      <c r="N29" s="12">
        <f>IF(L29&lt;&gt;"",L29- M29, "")</f>
        <v>34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 thickBot="1" x14ac:dyDescent="0.25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2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2</v>
      </c>
      <c r="G30" s="16">
        <f>IF(G29&gt;0, VLOOKUP(G29-G$5-(INT($M29/9)+(MOD($M29,9)&gt;=G$6)), 'Point System'!$A$4:$B$15, 2),"")</f>
        <v>3</v>
      </c>
      <c r="H30" s="16">
        <f>IF(H29&gt;0, VLOOKUP(H29-H$5-(INT($M29/9)+(MOD($M29,9)&gt;=H$6)), 'Point System'!$A$4:$B$15, 2),"")</f>
        <v>1</v>
      </c>
      <c r="I30" s="16">
        <f>IF(I29&gt;0, VLOOKUP(I29-I$5-(INT($M29/9)+(MOD($M29,9)&gt;=I$6)), 'Point System'!$A$4:$B$15, 2),"")</f>
        <v>3</v>
      </c>
      <c r="J30" s="16">
        <f>IF(J29&gt;0, VLOOKUP(J29-J$5-(INT($M29/9)+(MOD($M29,9)&gt;=J$6)), 'Point System'!$A$4:$B$15, 2),"")</f>
        <v>2</v>
      </c>
      <c r="K30" s="16">
        <f>IF(K29&gt;0, VLOOKUP(K29-K$5-(INT($M29/9)+(MOD($M29,9)&gt;=K$6)), 'Point System'!$A$4:$B$15, 2),"")</f>
        <v>3</v>
      </c>
      <c r="L30" s="17">
        <f>SUM(C30:K30)</f>
        <v>20</v>
      </c>
      <c r="M30" s="16"/>
      <c r="N30" s="16"/>
      <c r="O30" s="18">
        <f>IF(L30&lt;&gt;"", L30, "")</f>
        <v>20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" x14ac:dyDescent="0.2">
      <c r="A31" s="11" t="s">
        <v>26</v>
      </c>
      <c r="B31" s="12"/>
      <c r="C31" s="12">
        <v>6</v>
      </c>
      <c r="D31" s="12">
        <v>8</v>
      </c>
      <c r="E31" s="12">
        <v>8</v>
      </c>
      <c r="F31" s="12">
        <v>4</v>
      </c>
      <c r="G31" s="12">
        <v>4</v>
      </c>
      <c r="H31" s="12">
        <v>6</v>
      </c>
      <c r="I31" s="12">
        <v>5</v>
      </c>
      <c r="J31" s="12">
        <v>6</v>
      </c>
      <c r="K31" s="12">
        <v>7</v>
      </c>
      <c r="L31" s="13">
        <f t="shared" si="0"/>
        <v>54</v>
      </c>
      <c r="M31" s="12">
        <v>22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" thickBot="1" x14ac:dyDescent="0.25">
      <c r="A32" s="15"/>
      <c r="B32" s="16"/>
      <c r="C32" s="16">
        <f>IF(C31&gt;0, VLOOKUP(C31-C$5-(INT($M31/9)+(MOD($M31,9)&gt;=C$6)), 'Point System'!$A$4:$B$15, 2),"")</f>
        <v>3</v>
      </c>
      <c r="D32" s="16">
        <f>IF(D31&gt;0, VLOOKUP(D31-D$5-(INT($M31/9)+(MOD($M31,9)&gt;=D$6)), 'Point System'!$A$4:$B$15, 2),"")</f>
        <v>2</v>
      </c>
      <c r="E32" s="16">
        <f>IF(E31&gt;0, VLOOKUP(E31-E$5-(INT($M31/9)+(MOD($M31,9)&gt;=E$6)), 'Point System'!$A$4:$B$15, 2),"")</f>
        <v>1</v>
      </c>
      <c r="F32" s="16">
        <f>IF(F31&gt;0, VLOOKUP(F31-F$5-(INT($M31/9)+(MOD($M31,9)&gt;=F$6)), 'Point System'!$A$4:$B$15, 2),"")</f>
        <v>3</v>
      </c>
      <c r="G32" s="16">
        <f>IF(G31&gt;0, VLOOKUP(G31-G$5-(INT($M31/9)+(MOD($M31,9)&gt;=G$6)), 'Point System'!$A$4:$B$15, 2),"")</f>
        <v>4</v>
      </c>
      <c r="H32" s="16">
        <f>IF(H31&gt;0, VLOOKUP(H31-H$5-(INT($M31/9)+(MOD($M31,9)&gt;=H$6)), 'Point System'!$A$4:$B$15, 2),"")</f>
        <v>2</v>
      </c>
      <c r="I32" s="16">
        <f>IF(I31&gt;0, VLOOKUP(I31-I$5-(INT($M31/9)+(MOD($M31,9)&gt;=I$6)), 'Point System'!$A$4:$B$15, 2),"")</f>
        <v>2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3</v>
      </c>
      <c r="L32" s="17">
        <f t="shared" ref="L32" si="5">IF(SUM(C32:K32)&gt;0, SUM(C32:K32),"")</f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" x14ac:dyDescent="0.2">
      <c r="A33" s="11" t="s">
        <v>16</v>
      </c>
      <c r="B33" s="12"/>
      <c r="C33" s="12">
        <v>8</v>
      </c>
      <c r="D33" s="12">
        <v>7</v>
      </c>
      <c r="E33" s="12">
        <v>6</v>
      </c>
      <c r="F33" s="12">
        <v>4</v>
      </c>
      <c r="G33" s="12">
        <v>6</v>
      </c>
      <c r="H33" s="12">
        <v>8</v>
      </c>
      <c r="I33" s="12">
        <v>4</v>
      </c>
      <c r="J33" s="12">
        <v>6</v>
      </c>
      <c r="K33" s="12">
        <v>5</v>
      </c>
      <c r="L33" s="13">
        <f t="shared" si="0"/>
        <v>54</v>
      </c>
      <c r="M33" s="12">
        <v>15</v>
      </c>
      <c r="N33" s="12">
        <f>IF(L33&lt;&gt;"",L33- M33, "")</f>
        <v>39</v>
      </c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" thickBot="1" x14ac:dyDescent="0.25">
      <c r="A34" s="15"/>
      <c r="B34" s="16"/>
      <c r="C34" s="16">
        <f>IF(C33&gt;0, VLOOKUP(C33-C$5-(INT($M33/9)+(MOD($M33,9)&gt;=C$6)), 'Point System'!$A$4:$B$15, 2),"")</f>
        <v>0</v>
      </c>
      <c r="D34" s="16">
        <f>IF(D33&gt;0, VLOOKUP(D33-D$5-(INT($M33/9)+(MOD($M33,9)&gt;=D$6)), 'Point System'!$A$4:$B$15, 2),"")</f>
        <v>2</v>
      </c>
      <c r="E34" s="16">
        <f>IF(E33&gt;0, VLOOKUP(E33-E$5-(INT($M33/9)+(MOD($M33,9)&gt;=E$6)), 'Point System'!$A$4:$B$15, 2),"")</f>
        <v>2</v>
      </c>
      <c r="F34" s="16">
        <f>IF(F33&gt;0, VLOOKUP(F33-F$5-(INT($M33/9)+(MOD($M33,9)&gt;=F$6)), 'Point System'!$A$4:$B$15, 2),"")</f>
        <v>2</v>
      </c>
      <c r="G34" s="16">
        <f>IF(G33&gt;0, VLOOKUP(G33-G$5-(INT($M33/9)+(MOD($M33,9)&gt;=G$6)), 'Point System'!$A$4:$B$15, 2),"")</f>
        <v>2</v>
      </c>
      <c r="H34" s="16">
        <f>IF(H33&gt;0, VLOOKUP(H33-H$5-(INT($M33/9)+(MOD($M33,9)&gt;=H$6)), 'Point System'!$A$4:$B$15, 2),"")</f>
        <v>0</v>
      </c>
      <c r="I34" s="16">
        <f>IF(I33&gt;0, VLOOKUP(I33-I$5-(INT($M33/9)+(MOD($M33,9)&gt;=I$6)), 'Point System'!$A$4:$B$15, 2),"")</f>
        <v>2</v>
      </c>
      <c r="J34" s="16">
        <f>IF(J33&gt;0, VLOOKUP(J33-J$5-(INT($M33/9)+(MOD($M33,9)&gt;=J$6)), 'Point System'!$A$4:$B$15, 2),"")</f>
        <v>2</v>
      </c>
      <c r="K34" s="16">
        <f>IF(K33&gt;0, VLOOKUP(K33-K$5-(INT($M33/9)+(MOD($M33,9)&gt;=K$6)), 'Point System'!$A$4:$B$15, 2),"")</f>
        <v>4</v>
      </c>
      <c r="L34" s="17">
        <f t="shared" ref="L34" si="6">IF(SUM(C34:K34)&gt;0, SUM(C34:K34),"")</f>
        <v>16</v>
      </c>
      <c r="M34" s="16"/>
      <c r="N34" s="16"/>
      <c r="O34" s="18">
        <f>IF(L34&lt;&gt;"", L34, "")</f>
        <v>16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</sheetData>
  <mergeCells count="2">
    <mergeCell ref="A1:O1"/>
    <mergeCell ref="A2:O2"/>
  </mergeCells>
  <hyperlinks>
    <hyperlink ref="A2" r:id="rId1" xr:uid="{E01B23EF-613E-4941-8045-94227BBE815F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Template</vt:lpstr>
      <vt:lpstr>Point System</vt:lpstr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  <vt:lpstr>Week 12</vt:lpstr>
      <vt:lpstr>Week 13</vt:lpstr>
      <vt:lpstr>Week 14</vt:lpstr>
      <vt:lpstr>Week 15</vt:lpstr>
      <vt:lpstr>Week 16</vt:lpstr>
      <vt:lpstr>Week 17</vt:lpstr>
      <vt:lpstr>Week 18</vt:lpstr>
      <vt:lpstr>Week 19</vt:lpstr>
      <vt:lpstr>Week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Mark Hutter</cp:lastModifiedBy>
  <cp:lastPrinted>2025-05-15T00:39:45Z</cp:lastPrinted>
  <dcterms:created xsi:type="dcterms:W3CDTF">2024-05-07T15:07:02Z</dcterms:created>
  <dcterms:modified xsi:type="dcterms:W3CDTF">2025-09-17T00:23:42Z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  <property fmtid="{D5CDD505-2E9C-101B-9397-08002B2CF9AE}" pid="9" name="MSIP_Label_c7340d3b-fbfb-4e15-bff8-3c144843a4d1_Enabled">
    <vt:lpwstr>true</vt:lpwstr>
  </property>
  <property fmtid="{D5CDD505-2E9C-101B-9397-08002B2CF9AE}" pid="10" name="MSIP_Label_c7340d3b-fbfb-4e15-bff8-3c144843a4d1_SetDate">
    <vt:lpwstr>2025-06-23T16:35:55Z</vt:lpwstr>
  </property>
  <property fmtid="{D5CDD505-2E9C-101B-9397-08002B2CF9AE}" pid="11" name="MSIP_Label_c7340d3b-fbfb-4e15-bff8-3c144843a4d1_Method">
    <vt:lpwstr>Privileged</vt:lpwstr>
  </property>
  <property fmtid="{D5CDD505-2E9C-101B-9397-08002B2CF9AE}" pid="12" name="MSIP_Label_c7340d3b-fbfb-4e15-bff8-3c144843a4d1_Name">
    <vt:lpwstr>Non-Business</vt:lpwstr>
  </property>
  <property fmtid="{D5CDD505-2E9C-101B-9397-08002B2CF9AE}" pid="13" name="MSIP_Label_c7340d3b-fbfb-4e15-bff8-3c144843a4d1_SiteId">
    <vt:lpwstr>c35286b9-d1b3-4008-9a9f-f2005aaaaa30</vt:lpwstr>
  </property>
  <property fmtid="{D5CDD505-2E9C-101B-9397-08002B2CF9AE}" pid="14" name="MSIP_Label_c7340d3b-fbfb-4e15-bff8-3c144843a4d1_ActionId">
    <vt:lpwstr>dc1d2ddb-16a4-4389-b591-566fdbd703e8</vt:lpwstr>
  </property>
  <property fmtid="{D5CDD505-2E9C-101B-9397-08002B2CF9AE}" pid="15" name="MSIP_Label_c7340d3b-fbfb-4e15-bff8-3c144843a4d1_ContentBits">
    <vt:lpwstr>0</vt:lpwstr>
  </property>
</Properties>
</file>